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Obligations" sheetId="2" state="visible" r:id="rId2"/>
    <sheet xmlns:r="http://schemas.openxmlformats.org/officeDocument/2006/relationships" name="Properties" sheetId="3" state="visible" r:id="rId3"/>
    <sheet xmlns:r="http://schemas.openxmlformats.org/officeDocument/2006/relationships" name="Settings" sheetId="4" state="visible" r:id="rId4"/>
  </sheets>
  <definedNames>
    <definedName name="_xlnm._FilterDatabase" localSheetId="1" hidden="1">'Obligations'!$A$1:$R$500</definedName>
    <definedName name="_xlnm._FilterDatabase" localSheetId="2" hidden="1">'Properties'!$A$1:$K$200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&quot;$&quot;#,##0.00"/>
  </numFmts>
  <fonts count="8">
    <font>
      <name val="Calibri"/>
      <family val="2"/>
      <color theme="1"/>
      <sz val="11"/>
      <scheme val="minor"/>
    </font>
    <font>
      <b val="1"/>
      <sz val="14"/>
    </font>
    <font>
      <sz val="11"/>
    </font>
    <font>
      <b val="1"/>
      <sz val="11"/>
    </font>
    <font>
      <b val="1"/>
    </font>
    <font>
      <b val="1"/>
      <sz val="12"/>
    </font>
    <font>
      <b val="1"/>
      <color rgb="00FFFFFF"/>
    </font>
    <font>
      <b val="1"/>
      <i val="1"/>
    </font>
  </fonts>
  <fills count="4">
    <fill>
      <patternFill/>
    </fill>
    <fill>
      <patternFill patternType="gray125"/>
    </fill>
    <fill>
      <patternFill patternType="solid">
        <fgColor rgb="00FFF3CD"/>
      </patternFill>
    </fill>
    <fill>
      <patternFill patternType="solid">
        <fgColor rgb="0024506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65" fontId="4" fillId="0" borderId="0" pivotButton="0" quotePrefix="0" xfId="0"/>
    <xf numFmtId="0" fontId="6" fillId="3" borderId="0" applyAlignment="1" pivotButton="0" quotePrefix="0" xfId="0">
      <alignment vertical="center" wrapText="1"/>
    </xf>
    <xf numFmtId="0" fontId="7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" fontId="0" fillId="0" borderId="0" pivotButton="0" quotePrefix="0" xfId="0"/>
    <xf numFmtId="0" fontId="5" fillId="2" borderId="0" pivotButton="0" quotePrefix="0" xfId="0"/>
  </cellXfs>
  <cellStyles count="1">
    <cellStyle name="Normal" xfId="0" builtinId="0" hidden="0"/>
  </cellStyles>
  <dxfs count="4">
    <dxf>
      <fill>
        <patternFill patternType="solid">
          <fgColor rgb="00E9ECEF"/>
        </patternFill>
      </fill>
    </dxf>
    <dxf>
      <fill>
        <patternFill patternType="solid">
          <fgColor rgb="00F8D7DA"/>
        </patternFill>
      </fill>
    </dxf>
    <dxf>
      <fill>
        <patternFill patternType="solid">
          <fgColor rgb="00FFF3CD"/>
        </patternFill>
      </fill>
    </dxf>
    <dxf>
      <fill>
        <patternFill patternType="solid">
          <fgColor rgb="00D4ED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9"/>
  <sheetViews>
    <sheetView workbookViewId="0">
      <selection activeCell="A1" sqref="A1"/>
    </sheetView>
  </sheetViews>
  <sheetFormatPr baseColWidth="8" defaultRowHeight="15"/>
  <cols>
    <col width="160" customWidth="1" min="1" max="1"/>
    <col width="14" customWidth="1" min="2" max="2"/>
  </cols>
  <sheetData>
    <row r="1">
      <c r="A1" s="1" t="inlineStr">
        <is>
          <t>TapeAndFloat Property Obligations Calendar (free)</t>
        </is>
      </c>
    </row>
    <row r="2">
      <c r="A2" s="2" t="inlineStr"/>
    </row>
    <row r="3">
      <c r="A3" s="2" t="inlineStr">
        <is>
          <t>For small landlords and property managers. One row per property per obligation: insurance policy renewal, property tax bill, HOA dues,</t>
        </is>
      </c>
    </row>
    <row r="4">
      <c r="A4" s="2" t="inlineStr">
        <is>
          <t>city or HOA registrations and permits, and loan escrow checks. Every due date for every property in one list.</t>
        </is>
      </c>
    </row>
    <row r="5">
      <c r="A5" s="2" t="inlineStr"/>
    </row>
    <row r="6">
      <c r="A6" s="2" t="inlineStr">
        <is>
          <t>1. Properties sheet: one row per property or unit (address, owner, county tax office, HOA, insurer, lender / escrow). The Obligations sheet</t>
        </is>
      </c>
    </row>
    <row r="7">
      <c r="A7" s="2" t="inlineStr">
        <is>
          <t xml:space="preserve">   flags any property name that is not on this sheet, so type each name once here and pick the same name on the Obligations sheet.</t>
        </is>
      </c>
    </row>
    <row r="8">
      <c r="A8" s="2" t="inlineStr">
        <is>
          <t>2. Obligations sheet: one row per property per obligation. Type, payee (insurer, tax office, HOA, city, lender), policy or account #, due date, amount,</t>
        </is>
      </c>
    </row>
    <row r="9">
      <c r="A9" s="2" t="inlineStr">
        <is>
          <t xml:space="preserve">   who pays (Owner, Escrow, Tenant, PM office), escrow confirmed, reminder lead days (blank = your Settings value for that type), date paid,</t>
        </is>
      </c>
    </row>
    <row r="10">
      <c r="A10" s="2" t="inlineStr">
        <is>
          <t xml:space="preserve">   proof of payment link, renewal quote requested, quote follow-up date, status. 'Remind on' and 'Days until due' fill in by themselves.</t>
        </is>
      </c>
    </row>
    <row r="11">
      <c r="A11" s="2" t="inlineStr">
        <is>
          <t xml:space="preserve">   When a bill is paid, add a new row for the next one so the calendar always shows what is coming.</t>
        </is>
      </c>
    </row>
    <row r="12">
      <c r="A12" s="2" t="inlineStr">
        <is>
          <t>3. Settings: reminder lead days for each obligation type, and how many days before a policy ends to have a renewal quote requested.</t>
        </is>
      </c>
    </row>
    <row r="13">
      <c r="A13" s="2" t="inlineStr">
        <is>
          <t xml:space="preserve">   All of these are EXAMPLE values, not rules: your insurer, county tax office, HOA, city and lender set the real dates. Check their sites and statements.</t>
        </is>
      </c>
    </row>
    <row r="14">
      <c r="A14" s="2" t="inlineStr">
        <is>
          <t xml:space="preserve">   Red = past due and not paid, or escrow not confirmed close to the due date, or policy expiring with no renewal quote requested.</t>
        </is>
      </c>
    </row>
    <row r="15">
      <c r="A15" s="2" t="inlineStr">
        <is>
          <t xml:space="preserve">   Yellow = something missing or coming up: due soon, no due date, no amount, paid with no proof, unknown property.</t>
        </is>
      </c>
    </row>
    <row r="16">
      <c r="A16" s="2" t="inlineStr">
        <is>
          <t xml:space="preserve">   Green = nothing flagged. Grey = Closed.</t>
        </is>
      </c>
    </row>
    <row r="17">
      <c r="A17" s="2" t="inlineStr">
        <is>
          <t>4. The first rows are EXAMPLES (the payee starts with EXAMPLE). Delete them before you start.</t>
        </is>
      </c>
    </row>
    <row r="18">
      <c r="A18" s="2" t="inlineStr"/>
    </row>
    <row r="19">
      <c r="A19" s="2" t="inlineStr">
        <is>
          <t>General information, not tax, legal or insurance advice. Your county tax office sets property tax due dates; your HOA and insurer set theirs.</t>
        </is>
      </c>
    </row>
    <row r="20">
      <c r="A20" s="2" t="inlineStr">
        <is>
          <t>Guide: https://pm.tapeandfloat.com/guides/insurance-property-tax-hoa-due-dates.html</t>
        </is>
      </c>
    </row>
    <row r="21">
      <c r="A21" s="2" t="inlineStr"/>
    </row>
    <row r="22">
      <c r="A22" s="2" t="inlineStr">
        <is>
          <t>Want this kept up for you? During the TapeAndFloat pilot, the bills and renewal notices you forward are logged in your own Google Sheet,</t>
        </is>
      </c>
    </row>
    <row r="23">
      <c r="A23" s="2" t="inlineStr">
        <is>
          <t>upcoming and overdue due dates get flagged, and reminders are drafted for your office to approve. It is set up one piece at a time,</t>
        </is>
      </c>
    </row>
    <row r="24">
      <c r="A24" s="2" t="inlineStr">
        <is>
          <t>and during the pilot a real person reviews everything. Free 60-day pilot: https://pm.tapeandfloat.com/#pilot   Questions: james@tapeandfloat.com</t>
        </is>
      </c>
    </row>
    <row r="25">
      <c r="A25" s="2" t="inlineStr"/>
    </row>
    <row r="26">
      <c r="A26" s="3" t="inlineStr">
        <is>
          <t>Summary (updates automatically)</t>
        </is>
      </c>
    </row>
    <row r="27">
      <c r="A27" t="inlineStr">
        <is>
          <t xml:space="preserve">   Obligations logged</t>
        </is>
      </c>
      <c r="B27" s="4">
        <f>SUMPRODUCT(((('Obligations'!$A$2:$A$500&lt;&gt;"")+('Obligations'!$B$2:$B$500&lt;&gt;"")+('Obligations'!$C$2:$C$500&lt;&gt;""))&gt;0)*1)</f>
        <v/>
      </c>
    </row>
    <row r="28">
      <c r="A28" t="inlineStr">
        <is>
          <t xml:space="preserve">   Past due, not paid</t>
        </is>
      </c>
      <c r="B28" s="4">
        <f>COUNTIF('Obligations'!$Q$2:$Q$500,"*PAST DUE, NOT PAID*")</f>
        <v/>
      </c>
    </row>
    <row r="29">
      <c r="A29" t="inlineStr">
        <is>
          <t xml:space="preserve">   Due soon (within lead days)</t>
        </is>
      </c>
      <c r="B29" s="4">
        <f>COUNTIF('Obligations'!$Q$2:$Q$500,"*DUE SOON*")</f>
        <v/>
      </c>
    </row>
    <row r="30">
      <c r="A30" t="inlineStr">
        <is>
          <t xml:space="preserve">   No due date</t>
        </is>
      </c>
      <c r="B30" s="4">
        <f>COUNTIF('Obligations'!$Q$2:$Q$500,"*NO DUE DATE*")</f>
        <v/>
      </c>
    </row>
    <row r="31">
      <c r="A31" t="inlineStr">
        <is>
          <t xml:space="preserve">   No amount</t>
        </is>
      </c>
      <c r="B31" s="4">
        <f>COUNTIF('Obligations'!$Q$2:$Q$500,"*NO AMOUNT*")</f>
        <v/>
      </c>
    </row>
    <row r="32">
      <c r="A32" t="inlineStr">
        <is>
          <t xml:space="preserve">   Paid with no proof of payment</t>
        </is>
      </c>
      <c r="B32" s="4">
        <f>COUNTIF('Obligations'!$Q$2:$Q$500,"*NO PROOF OF PAYMENT*")</f>
        <v/>
      </c>
    </row>
    <row r="33">
      <c r="A33" t="inlineStr">
        <is>
          <t xml:space="preserve">   Escrow not confirmed</t>
        </is>
      </c>
      <c r="B33" s="4">
        <f>COUNTIF('Obligations'!$Q$2:$Q$500,"*ESCROW NOT CONFIRMED*")</f>
        <v/>
      </c>
    </row>
    <row r="34">
      <c r="A34" t="inlineStr">
        <is>
          <t xml:space="preserve">   Policy expiring, no renewal quote requested</t>
        </is>
      </c>
      <c r="B34" s="4">
        <f>COUNTIF('Obligations'!$Q$2:$Q$500,"*POLICY EXPIRING, NO RENEWAL QUOTE*")</f>
        <v/>
      </c>
    </row>
    <row r="35">
      <c r="A35" t="inlineStr">
        <is>
          <t xml:space="preserve">   Property not on Properties sheet</t>
        </is>
      </c>
      <c r="B35" s="4">
        <f>COUNTIF('Obligations'!$Q$2:$Q$500,"*PROPERTY NOT ON LIST*")</f>
        <v/>
      </c>
    </row>
    <row r="36">
      <c r="A36" t="inlineStr">
        <is>
          <t xml:space="preserve">   Rows with any flag</t>
        </is>
      </c>
      <c r="B36" s="4">
        <f>COUNTIF('Obligations'!$Q$2:$Q$500,"?*")</f>
        <v/>
      </c>
    </row>
    <row r="37">
      <c r="A37" t="inlineStr">
        <is>
          <t xml:space="preserve">   Unpaid amount due in the next 30 days ($)</t>
        </is>
      </c>
      <c r="B37" s="5">
        <f>SUMPRODUCT((('Obligations'!$K$2:$K$500="")*('Obligations'!$O$2:$O$500&lt;&gt;"Paid")*('Obligations'!$O$2:$O$500&lt;&gt;"Closed"))*('Obligations'!$E$2:$E$500&gt;=TODAY())*('Obligations'!$E$2:$E$500&lt;=TODAY()+N('Settings'!$B$11))*'Obligations'!$F$2:$F$500)</f>
        <v/>
      </c>
    </row>
    <row r="39">
      <c r="A39" t="inlineStr">
        <is>
          <t>Free to use and share. No warranty; general information only, not tax, legal or insurance advice.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500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8" customWidth="1" min="2" max="2"/>
    <col width="28" customWidth="1" min="3" max="3"/>
    <col width="14" customWidth="1" min="4" max="4"/>
    <col width="12" customWidth="1" min="5" max="5"/>
    <col width="11" customWidth="1" min="6" max="6"/>
    <col width="11" customWidth="1" min="7" max="7"/>
    <col width="10" customWidth="1" min="8" max="8"/>
    <col width="10" customWidth="1" min="9" max="9"/>
    <col width="12" customWidth="1" min="10" max="10"/>
    <col width="12" customWidth="1" min="11" max="11"/>
    <col width="24" customWidth="1" min="12" max="12"/>
    <col width="11" customWidth="1" min="13" max="13"/>
    <col width="12" customWidth="1" min="14" max="14"/>
    <col width="11" customWidth="1" min="15" max="15"/>
    <col width="9" customWidth="1" min="16" max="16"/>
    <col width="50" customWidth="1" min="17" max="17"/>
    <col width="30" customWidth="1" min="18" max="18"/>
  </cols>
  <sheetData>
    <row r="1" ht="60" customHeight="1">
      <c r="A1" s="6" t="inlineStr">
        <is>
          <t>Property / unit</t>
        </is>
      </c>
      <c r="B1" s="6" t="inlineStr">
        <is>
          <t>Obligation type</t>
        </is>
      </c>
      <c r="C1" s="6" t="inlineStr">
        <is>
          <t>Payee (insurer, tax office, HOA, city, lender)</t>
        </is>
      </c>
      <c r="D1" s="6" t="inlineStr">
        <is>
          <t>Policy / account #</t>
        </is>
      </c>
      <c r="E1" s="6" t="inlineStr">
        <is>
          <t>Due date</t>
        </is>
      </c>
      <c r="F1" s="6" t="inlineStr">
        <is>
          <t>Amount</t>
        </is>
      </c>
      <c r="G1" s="6" t="inlineStr">
        <is>
          <t>Who pays</t>
        </is>
      </c>
      <c r="H1" s="6" t="inlineStr">
        <is>
          <t>Escrow confirmed</t>
        </is>
      </c>
      <c r="I1" s="6" t="inlineStr">
        <is>
          <t>Reminder lead days (blank = Settings)</t>
        </is>
      </c>
      <c r="J1" s="6" t="inlineStr">
        <is>
          <t>Remind on</t>
        </is>
      </c>
      <c r="K1" s="6" t="inlineStr">
        <is>
          <t>Date paid</t>
        </is>
      </c>
      <c r="L1" s="6" t="inlineStr">
        <is>
          <t>Proof of payment link</t>
        </is>
      </c>
      <c r="M1" s="6" t="inlineStr">
        <is>
          <t>Renewal quote requested</t>
        </is>
      </c>
      <c r="N1" s="6" t="inlineStr">
        <is>
          <t>Quote follow-up date</t>
        </is>
      </c>
      <c r="O1" s="6" t="inlineStr">
        <is>
          <t>Status</t>
        </is>
      </c>
      <c r="P1" s="6" t="inlineStr">
        <is>
          <t>Days until due</t>
        </is>
      </c>
      <c r="Q1" s="6" t="inlineStr">
        <is>
          <t>Flag</t>
        </is>
      </c>
      <c r="R1" s="6" t="inlineStr">
        <is>
          <t>Notes</t>
        </is>
      </c>
    </row>
    <row r="2">
      <c r="A2" t="inlineStr">
        <is>
          <t>EXAMPLE 12 Oak St</t>
        </is>
      </c>
      <c r="B2" t="inlineStr">
        <is>
          <t>Insurance renewal</t>
        </is>
      </c>
      <c r="C2" s="7" t="inlineStr">
        <is>
          <t>EXAMPLE Insurer (delete this row)</t>
        </is>
      </c>
      <c r="D2" t="inlineStr">
        <is>
          <t>POL-123</t>
        </is>
      </c>
      <c r="E2" s="8" t="n">
        <v>46341</v>
      </c>
      <c r="F2" s="9" t="n">
        <v>1850</v>
      </c>
      <c r="G2" t="inlineStr">
        <is>
          <t>Owner</t>
        </is>
      </c>
      <c r="I2" s="10" t="n"/>
      <c r="J2" s="8">
        <f>IF(OR(NOT(OR(A2&lt;&gt;"",B2&lt;&gt;"",C2&lt;&gt;"")),N(E2)=0),"",N(E2)-IF(N(I2)&gt;0,N(I2),IFERROR(VLOOKUP(B2,'Settings'!$A$3:$B$8,2,0),0)))</f>
        <v/>
      </c>
      <c r="K2" s="8" t="n"/>
      <c r="M2" t="inlineStr">
        <is>
          <t>No</t>
        </is>
      </c>
      <c r="N2" s="8" t="n"/>
      <c r="O2" t="inlineStr">
        <is>
          <t>Upcoming</t>
        </is>
      </c>
      <c r="P2" s="10">
        <f>IF(OR(NOT(OR(A2&lt;&gt;"",B2&lt;&gt;"",C2&lt;&gt;"")),N(E2)=0),"",N(E2)-TODAY())</f>
        <v/>
      </c>
      <c r="Q2">
        <f>IF(OR(NOT(OR(A2&lt;&gt;"",B2&lt;&gt;"",C2&lt;&gt;"")),O2="Closed"),"",IF(IF(A2="","NO PROPERTY; ","")&amp;IF(AND(A2&lt;&gt;"",COUNTIF('Properties'!$A$2:$A$200,A2)=0),"PROPERTY NOT ON LIST; ","")&amp;IF(B2="","NO TYPE; ","")&amp;IF(NOT(N(E2)&gt;0),"NO DUE DATE; ","")&amp;IF(N(F2)=0,"NO AMOUNT; ","")&amp;IF(AND(N(E2)&gt;0,NOT(OR(N(K2)&gt;0,O2="Paid")),G2&lt;&gt;"Escrow",TODAY()&gt;N(E2)),"PAST DUE, NOT PAID; ","")&amp;IF(AND(NOT(OR(N(K2)&gt;0,O2="Paid")),G2&lt;&gt;"Escrow",AND(N(E2)&gt;0,TODAY()&gt;=N(J2),TODAY()&lt;=N(E2))),"DUE SOON; ","")&amp;IF(AND(OR(N(K2)&gt;0,O2="Paid"),L2=""),"NO PROOF OF PAYMENT; ","")&amp;IF(AND(G2="Escrow",H2&lt;&gt;"Yes",N(E2)&gt;0,TODAY()&gt;=N(J2)),"ESCROW NOT CONFIRMED; ","")&amp;IF(AND(B2="Insurance renewal",NOT(OR(N(K2)&gt;0,O2="Paid")),N(E2)&gt;0,N(E2)-TODAY()&lt;=N('Settings'!$B$10),M2&lt;&gt;"Yes"),"POLICY EXPIRING, NO RENEWAL QUOTE; ","")="","",LEFT(IF(A2="","NO PROPERTY; ","")&amp;IF(AND(A2&lt;&gt;"",COUNTIF('Properties'!$A$2:$A$200,A2)=0),"PROPERTY NOT ON LIST; ","")&amp;IF(B2="","NO TYPE; ","")&amp;IF(NOT(N(E2)&gt;0),"NO DUE DATE; ","")&amp;IF(N(F2)=0,"NO AMOUNT; ","")&amp;IF(AND(N(E2)&gt;0,NOT(OR(N(K2)&gt;0,O2="Paid")),G2&lt;&gt;"Escrow",TODAY()&gt;N(E2)),"PAST DUE, NOT PAID; ","")&amp;IF(AND(NOT(OR(N(K2)&gt;0,O2="Paid")),G2&lt;&gt;"Escrow",AND(N(E2)&gt;0,TODAY()&gt;=N(J2),TODAY()&lt;=N(E2))),"DUE SOON; ","")&amp;IF(AND(OR(N(K2)&gt;0,O2="Paid"),L2=""),"NO PROOF OF PAYMENT; ","")&amp;IF(AND(G2="Escrow",H2&lt;&gt;"Yes",N(E2)&gt;0,TODAY()&gt;=N(J2)),"ESCROW NOT CONFIRMED; ","")&amp;IF(AND(B2="Insurance renewal",NOT(OR(N(K2)&gt;0,O2="Paid")),N(E2)&gt;0,N(E2)-TODAY()&lt;=N('Settings'!$B$10),M2&lt;&gt;"Yes"),"POLICY EXPIRING, NO RENEWAL QUOTE; ",""),LEN(IF(A2="","NO PROPERTY; ","")&amp;IF(AND(A2&lt;&gt;"",COUNTIF('Properties'!$A$2:$A$200,A2)=0),"PROPERTY NOT ON LIST; ","")&amp;IF(B2="","NO TYPE; ","")&amp;IF(NOT(N(E2)&gt;0),"NO DUE DATE; ","")&amp;IF(N(F2)=0,"NO AMOUNT; ","")&amp;IF(AND(N(E2)&gt;0,NOT(OR(N(K2)&gt;0,O2="Paid")),G2&lt;&gt;"Escrow",TODAY()&gt;N(E2)),"PAST DUE, NOT PAID; ","")&amp;IF(AND(NOT(OR(N(K2)&gt;0,O2="Paid")),G2&lt;&gt;"Escrow",AND(N(E2)&gt;0,TODAY()&gt;=N(J2),TODAY()&lt;=N(E2))),"DUE SOON; ","")&amp;IF(AND(OR(N(K2)&gt;0,O2="Paid"),L2=""),"NO PROOF OF PAYMENT; ","")&amp;IF(AND(G2="Escrow",H2&lt;&gt;"Yes",N(E2)&gt;0,TODAY()&gt;=N(J2)),"ESCROW NOT CONFIRMED; ","")&amp;IF(AND(B2="Insurance renewal",NOT(OR(N(K2)&gt;0,O2="Paid")),N(E2)&gt;0,N(E2)-TODAY()&lt;=N('Settings'!$B$10),M2&lt;&gt;"Yes"),"POLICY EXPIRING, NO RENEWAL QUOTE; ",""))-2)))</f>
        <v/>
      </c>
      <c r="R2" t="inlineStr">
        <is>
          <t>Example: policy ends in 20 days, no renewal quote requested</t>
        </is>
      </c>
    </row>
    <row r="3">
      <c r="A3" t="inlineStr">
        <is>
          <t>EXAMPLE 12 Oak St</t>
        </is>
      </c>
      <c r="B3" t="inlineStr">
        <is>
          <t>Property tax</t>
        </is>
      </c>
      <c r="C3" s="7" t="inlineStr">
        <is>
          <t>EXAMPLE County tax office (delete this row)</t>
        </is>
      </c>
      <c r="D3" t="inlineStr">
        <is>
          <t>ACCT-555</t>
        </is>
      </c>
      <c r="E3" s="8" t="n">
        <v>46346</v>
      </c>
      <c r="F3" s="9" t="n">
        <v>4200</v>
      </c>
      <c r="G3" t="inlineStr">
        <is>
          <t>Escrow</t>
        </is>
      </c>
      <c r="H3" t="inlineStr">
        <is>
          <t>No</t>
        </is>
      </c>
      <c r="I3" s="10" t="n"/>
      <c r="J3" s="8">
        <f>IF(OR(NOT(OR(A3&lt;&gt;"",B3&lt;&gt;"",C3&lt;&gt;"")),N(E3)=0),"",N(E3)-IF(N(I3)&gt;0,N(I3),IFERROR(VLOOKUP(B3,'Settings'!$A$3:$B$8,2,0),0)))</f>
        <v/>
      </c>
      <c r="K3" s="8" t="n"/>
      <c r="N3" s="8" t="n"/>
      <c r="O3" t="inlineStr">
        <is>
          <t>Upcoming</t>
        </is>
      </c>
      <c r="P3" s="10">
        <f>IF(OR(NOT(OR(A3&lt;&gt;"",B3&lt;&gt;"",C3&lt;&gt;"")),N(E3)=0),"",N(E3)-TODAY())</f>
        <v/>
      </c>
      <c r="Q3">
        <f>IF(OR(NOT(OR(A3&lt;&gt;"",B3&lt;&gt;"",C3&lt;&gt;"")),O3="Closed"),"",IF(IF(A3="","NO PROPERTY; ","")&amp;IF(AND(A3&lt;&gt;"",COUNTIF('Properties'!$A$2:$A$200,A3)=0),"PROPERTY NOT ON LIST; ","")&amp;IF(B3="","NO TYPE; ","")&amp;IF(NOT(N(E3)&gt;0),"NO DUE DATE; ","")&amp;IF(N(F3)=0,"NO AMOUNT; ","")&amp;IF(AND(N(E3)&gt;0,NOT(OR(N(K3)&gt;0,O3="Paid")),G3&lt;&gt;"Escrow",TODAY()&gt;N(E3)),"PAST DUE, NOT PAID; ","")&amp;IF(AND(NOT(OR(N(K3)&gt;0,O3="Paid")),G3&lt;&gt;"Escrow",AND(N(E3)&gt;0,TODAY()&gt;=N(J3),TODAY()&lt;=N(E3))),"DUE SOON; ","")&amp;IF(AND(OR(N(K3)&gt;0,O3="Paid"),L3=""),"NO PROOF OF PAYMENT; ","")&amp;IF(AND(G3="Escrow",H3&lt;&gt;"Yes",N(E3)&gt;0,TODAY()&gt;=N(J3)),"ESCROW NOT CONFIRMED; ","")&amp;IF(AND(B3="Insurance renewal",NOT(OR(N(K3)&gt;0,O3="Paid")),N(E3)&gt;0,N(E3)-TODAY()&lt;=N('Settings'!$B$10),M3&lt;&gt;"Yes"),"POLICY EXPIRING, NO RENEWAL QUOTE; ","")="","",LEFT(IF(A3="","NO PROPERTY; ","")&amp;IF(AND(A3&lt;&gt;"",COUNTIF('Properties'!$A$2:$A$200,A3)=0),"PROPERTY NOT ON LIST; ","")&amp;IF(B3="","NO TYPE; ","")&amp;IF(NOT(N(E3)&gt;0),"NO DUE DATE; ","")&amp;IF(N(F3)=0,"NO AMOUNT; ","")&amp;IF(AND(N(E3)&gt;0,NOT(OR(N(K3)&gt;0,O3="Paid")),G3&lt;&gt;"Escrow",TODAY()&gt;N(E3)),"PAST DUE, NOT PAID; ","")&amp;IF(AND(NOT(OR(N(K3)&gt;0,O3="Paid")),G3&lt;&gt;"Escrow",AND(N(E3)&gt;0,TODAY()&gt;=N(J3),TODAY()&lt;=N(E3))),"DUE SOON; ","")&amp;IF(AND(OR(N(K3)&gt;0,O3="Paid"),L3=""),"NO PROOF OF PAYMENT; ","")&amp;IF(AND(G3="Escrow",H3&lt;&gt;"Yes",N(E3)&gt;0,TODAY()&gt;=N(J3)),"ESCROW NOT CONFIRMED; ","")&amp;IF(AND(B3="Insurance renewal",NOT(OR(N(K3)&gt;0,O3="Paid")),N(E3)&gt;0,N(E3)-TODAY()&lt;=N('Settings'!$B$10),M3&lt;&gt;"Yes"),"POLICY EXPIRING, NO RENEWAL QUOTE; ",""),LEN(IF(A3="","NO PROPERTY; ","")&amp;IF(AND(A3&lt;&gt;"",COUNTIF('Properties'!$A$2:$A$200,A3)=0),"PROPERTY NOT ON LIST; ","")&amp;IF(B3="","NO TYPE; ","")&amp;IF(NOT(N(E3)&gt;0),"NO DUE DATE; ","")&amp;IF(N(F3)=0,"NO AMOUNT; ","")&amp;IF(AND(N(E3)&gt;0,NOT(OR(N(K3)&gt;0,O3="Paid")),G3&lt;&gt;"Escrow",TODAY()&gt;N(E3)),"PAST DUE, NOT PAID; ","")&amp;IF(AND(NOT(OR(N(K3)&gt;0,O3="Paid")),G3&lt;&gt;"Escrow",AND(N(E3)&gt;0,TODAY()&gt;=N(J3),TODAY()&lt;=N(E3))),"DUE SOON; ","")&amp;IF(AND(OR(N(K3)&gt;0,O3="Paid"),L3=""),"NO PROOF OF PAYMENT; ","")&amp;IF(AND(G3="Escrow",H3&lt;&gt;"Yes",N(E3)&gt;0,TODAY()&gt;=N(J3)),"ESCROW NOT CONFIRMED; ","")&amp;IF(AND(B3="Insurance renewal",NOT(OR(N(K3)&gt;0,O3="Paid")),N(E3)&gt;0,N(E3)-TODAY()&lt;=N('Settings'!$B$10),M3&lt;&gt;"Yes"),"POLICY EXPIRING, NO RENEWAL QUOTE; ",""))-2)))</f>
        <v/>
      </c>
      <c r="R3" t="inlineStr">
        <is>
          <t>Example: paid from escrow, not confirmed yet</t>
        </is>
      </c>
    </row>
    <row r="4">
      <c r="A4" t="inlineStr">
        <is>
          <t>EXAMPLE 40 Elm Ave #2</t>
        </is>
      </c>
      <c r="B4" t="inlineStr">
        <is>
          <t>HOA dues</t>
        </is>
      </c>
      <c r="C4" s="7" t="inlineStr">
        <is>
          <t>EXAMPLE HOA (delete this row)</t>
        </is>
      </c>
      <c r="D4" t="inlineStr">
        <is>
          <t>UNIT-2</t>
        </is>
      </c>
      <c r="E4" s="8" t="n">
        <v>46315</v>
      </c>
      <c r="F4" s="9" t="n">
        <v>95</v>
      </c>
      <c r="G4" t="inlineStr">
        <is>
          <t>Owner</t>
        </is>
      </c>
      <c r="I4" s="10" t="n"/>
      <c r="J4" s="8">
        <f>IF(OR(NOT(OR(A4&lt;&gt;"",B4&lt;&gt;"",C4&lt;&gt;"")),N(E4)=0),"",N(E4)-IF(N(I4)&gt;0,N(I4),IFERROR(VLOOKUP(B4,'Settings'!$A$3:$B$8,2,0),0)))</f>
        <v/>
      </c>
      <c r="K4" s="8" t="n"/>
      <c r="N4" s="8" t="n"/>
      <c r="O4" t="inlineStr">
        <is>
          <t>Upcoming</t>
        </is>
      </c>
      <c r="P4" s="10">
        <f>IF(OR(NOT(OR(A4&lt;&gt;"",B4&lt;&gt;"",C4&lt;&gt;"")),N(E4)=0),"",N(E4)-TODAY())</f>
        <v/>
      </c>
      <c r="Q4">
        <f>IF(OR(NOT(OR(A4&lt;&gt;"",B4&lt;&gt;"",C4&lt;&gt;"")),O4="Closed"),"",IF(IF(A4="","NO PROPERTY; ","")&amp;IF(AND(A4&lt;&gt;"",COUNTIF('Properties'!$A$2:$A$200,A4)=0),"PROPERTY NOT ON LIST; ","")&amp;IF(B4="","NO TYPE; ","")&amp;IF(NOT(N(E4)&gt;0),"NO DUE DATE; ","")&amp;IF(N(F4)=0,"NO AMOUNT; ","")&amp;IF(AND(N(E4)&gt;0,NOT(OR(N(K4)&gt;0,O4="Paid")),G4&lt;&gt;"Escrow",TODAY()&gt;N(E4)),"PAST DUE, NOT PAID; ","")&amp;IF(AND(NOT(OR(N(K4)&gt;0,O4="Paid")),G4&lt;&gt;"Escrow",AND(N(E4)&gt;0,TODAY()&gt;=N(J4),TODAY()&lt;=N(E4))),"DUE SOON; ","")&amp;IF(AND(OR(N(K4)&gt;0,O4="Paid"),L4=""),"NO PROOF OF PAYMENT; ","")&amp;IF(AND(G4="Escrow",H4&lt;&gt;"Yes",N(E4)&gt;0,TODAY()&gt;=N(J4)),"ESCROW NOT CONFIRMED; ","")&amp;IF(AND(B4="Insurance renewal",NOT(OR(N(K4)&gt;0,O4="Paid")),N(E4)&gt;0,N(E4)-TODAY()&lt;=N('Settings'!$B$10),M4&lt;&gt;"Yes"),"POLICY EXPIRING, NO RENEWAL QUOTE; ","")="","",LEFT(IF(A4="","NO PROPERTY; ","")&amp;IF(AND(A4&lt;&gt;"",COUNTIF('Properties'!$A$2:$A$200,A4)=0),"PROPERTY NOT ON LIST; ","")&amp;IF(B4="","NO TYPE; ","")&amp;IF(NOT(N(E4)&gt;0),"NO DUE DATE; ","")&amp;IF(N(F4)=0,"NO AMOUNT; ","")&amp;IF(AND(N(E4)&gt;0,NOT(OR(N(K4)&gt;0,O4="Paid")),G4&lt;&gt;"Escrow",TODAY()&gt;N(E4)),"PAST DUE, NOT PAID; ","")&amp;IF(AND(NOT(OR(N(K4)&gt;0,O4="Paid")),G4&lt;&gt;"Escrow",AND(N(E4)&gt;0,TODAY()&gt;=N(J4),TODAY()&lt;=N(E4))),"DUE SOON; ","")&amp;IF(AND(OR(N(K4)&gt;0,O4="Paid"),L4=""),"NO PROOF OF PAYMENT; ","")&amp;IF(AND(G4="Escrow",H4&lt;&gt;"Yes",N(E4)&gt;0,TODAY()&gt;=N(J4)),"ESCROW NOT CONFIRMED; ","")&amp;IF(AND(B4="Insurance renewal",NOT(OR(N(K4)&gt;0,O4="Paid")),N(E4)&gt;0,N(E4)-TODAY()&lt;=N('Settings'!$B$10),M4&lt;&gt;"Yes"),"POLICY EXPIRING, NO RENEWAL QUOTE; ",""),LEN(IF(A4="","NO PROPERTY; ","")&amp;IF(AND(A4&lt;&gt;"",COUNTIF('Properties'!$A$2:$A$200,A4)=0),"PROPERTY NOT ON LIST; ","")&amp;IF(B4="","NO TYPE; ","")&amp;IF(NOT(N(E4)&gt;0),"NO DUE DATE; ","")&amp;IF(N(F4)=0,"NO AMOUNT; ","")&amp;IF(AND(N(E4)&gt;0,NOT(OR(N(K4)&gt;0,O4="Paid")),G4&lt;&gt;"Escrow",TODAY()&gt;N(E4)),"PAST DUE, NOT PAID; ","")&amp;IF(AND(NOT(OR(N(K4)&gt;0,O4="Paid")),G4&lt;&gt;"Escrow",AND(N(E4)&gt;0,TODAY()&gt;=N(J4),TODAY()&lt;=N(E4))),"DUE SOON; ","")&amp;IF(AND(OR(N(K4)&gt;0,O4="Paid"),L4=""),"NO PROOF OF PAYMENT; ","")&amp;IF(AND(G4="Escrow",H4&lt;&gt;"Yes",N(E4)&gt;0,TODAY()&gt;=N(J4)),"ESCROW NOT CONFIRMED; ","")&amp;IF(AND(B4="Insurance renewal",NOT(OR(N(K4)&gt;0,O4="Paid")),N(E4)&gt;0,N(E4)-TODAY()&lt;=N('Settings'!$B$10),M4&lt;&gt;"Yes"),"POLICY EXPIRING, NO RENEWAL QUOTE; ",""))-2)))</f>
        <v/>
      </c>
      <c r="R4" t="inlineStr">
        <is>
          <t>Example: past due, not paid</t>
        </is>
      </c>
    </row>
    <row r="5">
      <c r="A5" t="inlineStr">
        <is>
          <t>EXAMPLE 7 Pine Rd</t>
        </is>
      </c>
      <c r="B5" t="inlineStr">
        <is>
          <t>HOA dues</t>
        </is>
      </c>
      <c r="C5" s="7" t="inlineStr">
        <is>
          <t>EXAMPLE HOA (delete this row)</t>
        </is>
      </c>
      <c r="D5" t="inlineStr">
        <is>
          <t>LOT-7</t>
        </is>
      </c>
      <c r="E5" s="8" t="n">
        <v>46301</v>
      </c>
      <c r="F5" s="9" t="n">
        <v>300</v>
      </c>
      <c r="G5" t="inlineStr">
        <is>
          <t>Owner</t>
        </is>
      </c>
      <c r="I5" s="10" t="n"/>
      <c r="J5" s="8">
        <f>IF(OR(NOT(OR(A5&lt;&gt;"",B5&lt;&gt;"",C5&lt;&gt;"")),N(E5)=0),"",N(E5)-IF(N(I5)&gt;0,N(I5),IFERROR(VLOOKUP(B5,'Settings'!$A$3:$B$8,2,0),0)))</f>
        <v/>
      </c>
      <c r="K5" s="8" t="n">
        <v>46299</v>
      </c>
      <c r="N5" s="8" t="n"/>
      <c r="O5" t="inlineStr">
        <is>
          <t>Paid</t>
        </is>
      </c>
      <c r="P5" s="10">
        <f>IF(OR(NOT(OR(A5&lt;&gt;"",B5&lt;&gt;"",C5&lt;&gt;"")),N(E5)=0),"",N(E5)-TODAY())</f>
        <v/>
      </c>
      <c r="Q5">
        <f>IF(OR(NOT(OR(A5&lt;&gt;"",B5&lt;&gt;"",C5&lt;&gt;"")),O5="Closed"),"",IF(IF(A5="","NO PROPERTY; ","")&amp;IF(AND(A5&lt;&gt;"",COUNTIF('Properties'!$A$2:$A$200,A5)=0),"PROPERTY NOT ON LIST; ","")&amp;IF(B5="","NO TYPE; ","")&amp;IF(NOT(N(E5)&gt;0),"NO DUE DATE; ","")&amp;IF(N(F5)=0,"NO AMOUNT; ","")&amp;IF(AND(N(E5)&gt;0,NOT(OR(N(K5)&gt;0,O5="Paid")),G5&lt;&gt;"Escrow",TODAY()&gt;N(E5)),"PAST DUE, NOT PAID; ","")&amp;IF(AND(NOT(OR(N(K5)&gt;0,O5="Paid")),G5&lt;&gt;"Escrow",AND(N(E5)&gt;0,TODAY()&gt;=N(J5),TODAY()&lt;=N(E5))),"DUE SOON; ","")&amp;IF(AND(OR(N(K5)&gt;0,O5="Paid"),L5=""),"NO PROOF OF PAYMENT; ","")&amp;IF(AND(G5="Escrow",H5&lt;&gt;"Yes",N(E5)&gt;0,TODAY()&gt;=N(J5)),"ESCROW NOT CONFIRMED; ","")&amp;IF(AND(B5="Insurance renewal",NOT(OR(N(K5)&gt;0,O5="Paid")),N(E5)&gt;0,N(E5)-TODAY()&lt;=N('Settings'!$B$10),M5&lt;&gt;"Yes"),"POLICY EXPIRING, NO RENEWAL QUOTE; ","")="","",LEFT(IF(A5="","NO PROPERTY; ","")&amp;IF(AND(A5&lt;&gt;"",COUNTIF('Properties'!$A$2:$A$200,A5)=0),"PROPERTY NOT ON LIST; ","")&amp;IF(B5="","NO TYPE; ","")&amp;IF(NOT(N(E5)&gt;0),"NO DUE DATE; ","")&amp;IF(N(F5)=0,"NO AMOUNT; ","")&amp;IF(AND(N(E5)&gt;0,NOT(OR(N(K5)&gt;0,O5="Paid")),G5&lt;&gt;"Escrow",TODAY()&gt;N(E5)),"PAST DUE, NOT PAID; ","")&amp;IF(AND(NOT(OR(N(K5)&gt;0,O5="Paid")),G5&lt;&gt;"Escrow",AND(N(E5)&gt;0,TODAY()&gt;=N(J5),TODAY()&lt;=N(E5))),"DUE SOON; ","")&amp;IF(AND(OR(N(K5)&gt;0,O5="Paid"),L5=""),"NO PROOF OF PAYMENT; ","")&amp;IF(AND(G5="Escrow",H5&lt;&gt;"Yes",N(E5)&gt;0,TODAY()&gt;=N(J5)),"ESCROW NOT CONFIRMED; ","")&amp;IF(AND(B5="Insurance renewal",NOT(OR(N(K5)&gt;0,O5="Paid")),N(E5)&gt;0,N(E5)-TODAY()&lt;=N('Settings'!$B$10),M5&lt;&gt;"Yes"),"POLICY EXPIRING, NO RENEWAL QUOTE; ",""),LEN(IF(A5="","NO PROPERTY; ","")&amp;IF(AND(A5&lt;&gt;"",COUNTIF('Properties'!$A$2:$A$200,A5)=0),"PROPERTY NOT ON LIST; ","")&amp;IF(B5="","NO TYPE; ","")&amp;IF(NOT(N(E5)&gt;0),"NO DUE DATE; ","")&amp;IF(N(F5)=0,"NO AMOUNT; ","")&amp;IF(AND(N(E5)&gt;0,NOT(OR(N(K5)&gt;0,O5="Paid")),G5&lt;&gt;"Escrow",TODAY()&gt;N(E5)),"PAST DUE, NOT PAID; ","")&amp;IF(AND(NOT(OR(N(K5)&gt;0,O5="Paid")),G5&lt;&gt;"Escrow",AND(N(E5)&gt;0,TODAY()&gt;=N(J5),TODAY()&lt;=N(E5))),"DUE SOON; ","")&amp;IF(AND(OR(N(K5)&gt;0,O5="Paid"),L5=""),"NO PROOF OF PAYMENT; ","")&amp;IF(AND(G5="Escrow",H5&lt;&gt;"Yes",N(E5)&gt;0,TODAY()&gt;=N(J5)),"ESCROW NOT CONFIRMED; ","")&amp;IF(AND(B5="Insurance renewal",NOT(OR(N(K5)&gt;0,O5="Paid")),N(E5)&gt;0,N(E5)-TODAY()&lt;=N('Settings'!$B$10),M5&lt;&gt;"Yes"),"POLICY EXPIRING, NO RENEWAL QUOTE; ",""))-2)))</f>
        <v/>
      </c>
      <c r="R5" t="inlineStr">
        <is>
          <t>Example: paid, no proof of payment saved</t>
        </is>
      </c>
    </row>
    <row r="6">
      <c r="A6" t="inlineStr">
        <is>
          <t>EXAMPLE 7 Pine Rd</t>
        </is>
      </c>
      <c r="B6" t="inlineStr">
        <is>
          <t>Registration / permit</t>
        </is>
      </c>
      <c r="C6" s="7" t="inlineStr">
        <is>
          <t>EXAMPLE City rental registration (delete this row)</t>
        </is>
      </c>
      <c r="E6" s="8" t="n"/>
      <c r="F6" s="9" t="n"/>
      <c r="G6" t="inlineStr">
        <is>
          <t>Owner</t>
        </is>
      </c>
      <c r="I6" s="10" t="n"/>
      <c r="J6" s="8">
        <f>IF(OR(NOT(OR(A6&lt;&gt;"",B6&lt;&gt;"",C6&lt;&gt;"")),N(E6)=0),"",N(E6)-IF(N(I6)&gt;0,N(I6),IFERROR(VLOOKUP(B6,'Settings'!$A$3:$B$8,2,0),0)))</f>
        <v/>
      </c>
      <c r="K6" s="8" t="n"/>
      <c r="N6" s="8" t="n"/>
      <c r="O6" t="inlineStr">
        <is>
          <t>Upcoming</t>
        </is>
      </c>
      <c r="P6" s="10">
        <f>IF(OR(NOT(OR(A6&lt;&gt;"",B6&lt;&gt;"",C6&lt;&gt;"")),N(E6)=0),"",N(E6)-TODAY())</f>
        <v/>
      </c>
      <c r="Q6">
        <f>IF(OR(NOT(OR(A6&lt;&gt;"",B6&lt;&gt;"",C6&lt;&gt;"")),O6="Closed"),"",IF(IF(A6="","NO PROPERTY; ","")&amp;IF(AND(A6&lt;&gt;"",COUNTIF('Properties'!$A$2:$A$200,A6)=0),"PROPERTY NOT ON LIST; ","")&amp;IF(B6="","NO TYPE; ","")&amp;IF(NOT(N(E6)&gt;0),"NO DUE DATE; ","")&amp;IF(N(F6)=0,"NO AMOUNT; ","")&amp;IF(AND(N(E6)&gt;0,NOT(OR(N(K6)&gt;0,O6="Paid")),G6&lt;&gt;"Escrow",TODAY()&gt;N(E6)),"PAST DUE, NOT PAID; ","")&amp;IF(AND(NOT(OR(N(K6)&gt;0,O6="Paid")),G6&lt;&gt;"Escrow",AND(N(E6)&gt;0,TODAY()&gt;=N(J6),TODAY()&lt;=N(E6))),"DUE SOON; ","")&amp;IF(AND(OR(N(K6)&gt;0,O6="Paid"),L6=""),"NO PROOF OF PAYMENT; ","")&amp;IF(AND(G6="Escrow",H6&lt;&gt;"Yes",N(E6)&gt;0,TODAY()&gt;=N(J6)),"ESCROW NOT CONFIRMED; ","")&amp;IF(AND(B6="Insurance renewal",NOT(OR(N(K6)&gt;0,O6="Paid")),N(E6)&gt;0,N(E6)-TODAY()&lt;=N('Settings'!$B$10),M6&lt;&gt;"Yes"),"POLICY EXPIRING, NO RENEWAL QUOTE; ","")="","",LEFT(IF(A6="","NO PROPERTY; ","")&amp;IF(AND(A6&lt;&gt;"",COUNTIF('Properties'!$A$2:$A$200,A6)=0),"PROPERTY NOT ON LIST; ","")&amp;IF(B6="","NO TYPE; ","")&amp;IF(NOT(N(E6)&gt;0),"NO DUE DATE; ","")&amp;IF(N(F6)=0,"NO AMOUNT; ","")&amp;IF(AND(N(E6)&gt;0,NOT(OR(N(K6)&gt;0,O6="Paid")),G6&lt;&gt;"Escrow",TODAY()&gt;N(E6)),"PAST DUE, NOT PAID; ","")&amp;IF(AND(NOT(OR(N(K6)&gt;0,O6="Paid")),G6&lt;&gt;"Escrow",AND(N(E6)&gt;0,TODAY()&gt;=N(J6),TODAY()&lt;=N(E6))),"DUE SOON; ","")&amp;IF(AND(OR(N(K6)&gt;0,O6="Paid"),L6=""),"NO PROOF OF PAYMENT; ","")&amp;IF(AND(G6="Escrow",H6&lt;&gt;"Yes",N(E6)&gt;0,TODAY()&gt;=N(J6)),"ESCROW NOT CONFIRMED; ","")&amp;IF(AND(B6="Insurance renewal",NOT(OR(N(K6)&gt;0,O6="Paid")),N(E6)&gt;0,N(E6)-TODAY()&lt;=N('Settings'!$B$10),M6&lt;&gt;"Yes"),"POLICY EXPIRING, NO RENEWAL QUOTE; ",""),LEN(IF(A6="","NO PROPERTY; ","")&amp;IF(AND(A6&lt;&gt;"",COUNTIF('Properties'!$A$2:$A$200,A6)=0),"PROPERTY NOT ON LIST; ","")&amp;IF(B6="","NO TYPE; ","")&amp;IF(NOT(N(E6)&gt;0),"NO DUE DATE; ","")&amp;IF(N(F6)=0,"NO AMOUNT; ","")&amp;IF(AND(N(E6)&gt;0,NOT(OR(N(K6)&gt;0,O6="Paid")),G6&lt;&gt;"Escrow",TODAY()&gt;N(E6)),"PAST DUE, NOT PAID; ","")&amp;IF(AND(NOT(OR(N(K6)&gt;0,O6="Paid")),G6&lt;&gt;"Escrow",AND(N(E6)&gt;0,TODAY()&gt;=N(J6),TODAY()&lt;=N(E6))),"DUE SOON; ","")&amp;IF(AND(OR(N(K6)&gt;0,O6="Paid"),L6=""),"NO PROOF OF PAYMENT; ","")&amp;IF(AND(G6="Escrow",H6&lt;&gt;"Yes",N(E6)&gt;0,TODAY()&gt;=N(J6)),"ESCROW NOT CONFIRMED; ","")&amp;IF(AND(B6="Insurance renewal",NOT(OR(N(K6)&gt;0,O6="Paid")),N(E6)&gt;0,N(E6)-TODAY()&lt;=N('Settings'!$B$10),M6&lt;&gt;"Yes"),"POLICY EXPIRING, NO RENEWAL QUOTE; ",""))-2)))</f>
        <v/>
      </c>
      <c r="R6" t="inlineStr">
        <is>
          <t>Example: no due date or amount yet</t>
        </is>
      </c>
    </row>
    <row r="7">
      <c r="A7" t="inlineStr">
        <is>
          <t>EXAMPLE 40 Elm Ave #2</t>
        </is>
      </c>
      <c r="B7" t="inlineStr">
        <is>
          <t>Insurance renewal</t>
        </is>
      </c>
      <c r="C7" s="7" t="inlineStr">
        <is>
          <t>EXAMPLE Insurer (delete this row)</t>
        </is>
      </c>
      <c r="D7" t="inlineStr">
        <is>
          <t>POL-987</t>
        </is>
      </c>
      <c r="E7" s="8" t="n">
        <v>46411</v>
      </c>
      <c r="F7" s="9" t="n">
        <v>1200</v>
      </c>
      <c r="G7" t="inlineStr">
        <is>
          <t>Owner</t>
        </is>
      </c>
      <c r="I7" s="10" t="n"/>
      <c r="J7" s="8">
        <f>IF(OR(NOT(OR(A7&lt;&gt;"",B7&lt;&gt;"",C7&lt;&gt;"")),N(E7)=0),"",N(E7)-IF(N(I7)&gt;0,N(I7),IFERROR(VLOOKUP(B7,'Settings'!$A$3:$B$8,2,0),0)))</f>
        <v/>
      </c>
      <c r="K7" s="8" t="n"/>
      <c r="M7" t="inlineStr">
        <is>
          <t>Yes</t>
        </is>
      </c>
      <c r="N7" s="8" t="n">
        <v>46335</v>
      </c>
      <c r="O7" t="inlineStr">
        <is>
          <t>Upcoming</t>
        </is>
      </c>
      <c r="P7" s="10">
        <f>IF(OR(NOT(OR(A7&lt;&gt;"",B7&lt;&gt;"",C7&lt;&gt;"")),N(E7)=0),"",N(E7)-TODAY())</f>
        <v/>
      </c>
      <c r="Q7">
        <f>IF(OR(NOT(OR(A7&lt;&gt;"",B7&lt;&gt;"",C7&lt;&gt;"")),O7="Closed"),"",IF(IF(A7="","NO PROPERTY; ","")&amp;IF(AND(A7&lt;&gt;"",COUNTIF('Properties'!$A$2:$A$200,A7)=0),"PROPERTY NOT ON LIST; ","")&amp;IF(B7="","NO TYPE; ","")&amp;IF(NOT(N(E7)&gt;0),"NO DUE DATE; ","")&amp;IF(N(F7)=0,"NO AMOUNT; ","")&amp;IF(AND(N(E7)&gt;0,NOT(OR(N(K7)&gt;0,O7="Paid")),G7&lt;&gt;"Escrow",TODAY()&gt;N(E7)),"PAST DUE, NOT PAID; ","")&amp;IF(AND(NOT(OR(N(K7)&gt;0,O7="Paid")),G7&lt;&gt;"Escrow",AND(N(E7)&gt;0,TODAY()&gt;=N(J7),TODAY()&lt;=N(E7))),"DUE SOON; ","")&amp;IF(AND(OR(N(K7)&gt;0,O7="Paid"),L7=""),"NO PROOF OF PAYMENT; ","")&amp;IF(AND(G7="Escrow",H7&lt;&gt;"Yes",N(E7)&gt;0,TODAY()&gt;=N(J7)),"ESCROW NOT CONFIRMED; ","")&amp;IF(AND(B7="Insurance renewal",NOT(OR(N(K7)&gt;0,O7="Paid")),N(E7)&gt;0,N(E7)-TODAY()&lt;=N('Settings'!$B$10),M7&lt;&gt;"Yes"),"POLICY EXPIRING, NO RENEWAL QUOTE; ","")="","",LEFT(IF(A7="","NO PROPERTY; ","")&amp;IF(AND(A7&lt;&gt;"",COUNTIF('Properties'!$A$2:$A$200,A7)=0),"PROPERTY NOT ON LIST; ","")&amp;IF(B7="","NO TYPE; ","")&amp;IF(NOT(N(E7)&gt;0),"NO DUE DATE; ","")&amp;IF(N(F7)=0,"NO AMOUNT; ","")&amp;IF(AND(N(E7)&gt;0,NOT(OR(N(K7)&gt;0,O7="Paid")),G7&lt;&gt;"Escrow",TODAY()&gt;N(E7)),"PAST DUE, NOT PAID; ","")&amp;IF(AND(NOT(OR(N(K7)&gt;0,O7="Paid")),G7&lt;&gt;"Escrow",AND(N(E7)&gt;0,TODAY()&gt;=N(J7),TODAY()&lt;=N(E7))),"DUE SOON; ","")&amp;IF(AND(OR(N(K7)&gt;0,O7="Paid"),L7=""),"NO PROOF OF PAYMENT; ","")&amp;IF(AND(G7="Escrow",H7&lt;&gt;"Yes",N(E7)&gt;0,TODAY()&gt;=N(J7)),"ESCROW NOT CONFIRMED; ","")&amp;IF(AND(B7="Insurance renewal",NOT(OR(N(K7)&gt;0,O7="Paid")),N(E7)&gt;0,N(E7)-TODAY()&lt;=N('Settings'!$B$10),M7&lt;&gt;"Yes"),"POLICY EXPIRING, NO RENEWAL QUOTE; ",""),LEN(IF(A7="","NO PROPERTY; ","")&amp;IF(AND(A7&lt;&gt;"",COUNTIF('Properties'!$A$2:$A$200,A7)=0),"PROPERTY NOT ON LIST; ","")&amp;IF(B7="","NO TYPE; ","")&amp;IF(NOT(N(E7)&gt;0),"NO DUE DATE; ","")&amp;IF(N(F7)=0,"NO AMOUNT; ","")&amp;IF(AND(N(E7)&gt;0,NOT(OR(N(K7)&gt;0,O7="Paid")),G7&lt;&gt;"Escrow",TODAY()&gt;N(E7)),"PAST DUE, NOT PAID; ","")&amp;IF(AND(NOT(OR(N(K7)&gt;0,O7="Paid")),G7&lt;&gt;"Escrow",AND(N(E7)&gt;0,TODAY()&gt;=N(J7),TODAY()&lt;=N(E7))),"DUE SOON; ","")&amp;IF(AND(OR(N(K7)&gt;0,O7="Paid"),L7=""),"NO PROOF OF PAYMENT; ","")&amp;IF(AND(G7="Escrow",H7&lt;&gt;"Yes",N(E7)&gt;0,TODAY()&gt;=N(J7)),"ESCROW NOT CONFIRMED; ","")&amp;IF(AND(B7="Insurance renewal",NOT(OR(N(K7)&gt;0,O7="Paid")),N(E7)&gt;0,N(E7)-TODAY()&lt;=N('Settings'!$B$10),M7&lt;&gt;"Yes"),"POLICY EXPIRING, NO RENEWAL QUOTE; ",""))-2)))</f>
        <v/>
      </c>
      <c r="R7" t="inlineStr">
        <is>
          <t>Example: renewal quote requested, nothing due yet</t>
        </is>
      </c>
    </row>
    <row r="8">
      <c r="A8" t="inlineStr">
        <is>
          <t>EXAMPLE 99 Unknown St</t>
        </is>
      </c>
      <c r="B8" t="inlineStr">
        <is>
          <t>Loan escrow check</t>
        </is>
      </c>
      <c r="C8" s="7" t="inlineStr">
        <is>
          <t>EXAMPLE Lender (delete this row)</t>
        </is>
      </c>
      <c r="D8" t="inlineStr">
        <is>
          <t>LOAN-1</t>
        </is>
      </c>
      <c r="E8" s="8" t="n">
        <v>46361</v>
      </c>
      <c r="F8" s="9" t="n"/>
      <c r="G8" t="inlineStr">
        <is>
          <t>Escrow</t>
        </is>
      </c>
      <c r="I8" s="10" t="n"/>
      <c r="J8" s="8">
        <f>IF(OR(NOT(OR(A8&lt;&gt;"",B8&lt;&gt;"",C8&lt;&gt;"")),N(E8)=0),"",N(E8)-IF(N(I8)&gt;0,N(I8),IFERROR(VLOOKUP(B8,'Settings'!$A$3:$B$8,2,0),0)))</f>
        <v/>
      </c>
      <c r="K8" s="8" t="n"/>
      <c r="N8" s="8" t="n"/>
      <c r="O8" t="inlineStr">
        <is>
          <t>Upcoming</t>
        </is>
      </c>
      <c r="P8" s="10">
        <f>IF(OR(NOT(OR(A8&lt;&gt;"",B8&lt;&gt;"",C8&lt;&gt;"")),N(E8)=0),"",N(E8)-TODAY())</f>
        <v/>
      </c>
      <c r="Q8">
        <f>IF(OR(NOT(OR(A8&lt;&gt;"",B8&lt;&gt;"",C8&lt;&gt;"")),O8="Closed"),"",IF(IF(A8="","NO PROPERTY; ","")&amp;IF(AND(A8&lt;&gt;"",COUNTIF('Properties'!$A$2:$A$200,A8)=0),"PROPERTY NOT ON LIST; ","")&amp;IF(B8="","NO TYPE; ","")&amp;IF(NOT(N(E8)&gt;0),"NO DUE DATE; ","")&amp;IF(N(F8)=0,"NO AMOUNT; ","")&amp;IF(AND(N(E8)&gt;0,NOT(OR(N(K8)&gt;0,O8="Paid")),G8&lt;&gt;"Escrow",TODAY()&gt;N(E8)),"PAST DUE, NOT PAID; ","")&amp;IF(AND(NOT(OR(N(K8)&gt;0,O8="Paid")),G8&lt;&gt;"Escrow",AND(N(E8)&gt;0,TODAY()&gt;=N(J8),TODAY()&lt;=N(E8))),"DUE SOON; ","")&amp;IF(AND(OR(N(K8)&gt;0,O8="Paid"),L8=""),"NO PROOF OF PAYMENT; ","")&amp;IF(AND(G8="Escrow",H8&lt;&gt;"Yes",N(E8)&gt;0,TODAY()&gt;=N(J8)),"ESCROW NOT CONFIRMED; ","")&amp;IF(AND(B8="Insurance renewal",NOT(OR(N(K8)&gt;0,O8="Paid")),N(E8)&gt;0,N(E8)-TODAY()&lt;=N('Settings'!$B$10),M8&lt;&gt;"Yes"),"POLICY EXPIRING, NO RENEWAL QUOTE; ","")="","",LEFT(IF(A8="","NO PROPERTY; ","")&amp;IF(AND(A8&lt;&gt;"",COUNTIF('Properties'!$A$2:$A$200,A8)=0),"PROPERTY NOT ON LIST; ","")&amp;IF(B8="","NO TYPE; ","")&amp;IF(NOT(N(E8)&gt;0),"NO DUE DATE; ","")&amp;IF(N(F8)=0,"NO AMOUNT; ","")&amp;IF(AND(N(E8)&gt;0,NOT(OR(N(K8)&gt;0,O8="Paid")),G8&lt;&gt;"Escrow",TODAY()&gt;N(E8)),"PAST DUE, NOT PAID; ","")&amp;IF(AND(NOT(OR(N(K8)&gt;0,O8="Paid")),G8&lt;&gt;"Escrow",AND(N(E8)&gt;0,TODAY()&gt;=N(J8),TODAY()&lt;=N(E8))),"DUE SOON; ","")&amp;IF(AND(OR(N(K8)&gt;0,O8="Paid"),L8=""),"NO PROOF OF PAYMENT; ","")&amp;IF(AND(G8="Escrow",H8&lt;&gt;"Yes",N(E8)&gt;0,TODAY()&gt;=N(J8)),"ESCROW NOT CONFIRMED; ","")&amp;IF(AND(B8="Insurance renewal",NOT(OR(N(K8)&gt;0,O8="Paid")),N(E8)&gt;0,N(E8)-TODAY()&lt;=N('Settings'!$B$10),M8&lt;&gt;"Yes"),"POLICY EXPIRING, NO RENEWAL QUOTE; ",""),LEN(IF(A8="","NO PROPERTY; ","")&amp;IF(AND(A8&lt;&gt;"",COUNTIF('Properties'!$A$2:$A$200,A8)=0),"PROPERTY NOT ON LIST; ","")&amp;IF(B8="","NO TYPE; ","")&amp;IF(NOT(N(E8)&gt;0),"NO DUE DATE; ","")&amp;IF(N(F8)=0,"NO AMOUNT; ","")&amp;IF(AND(N(E8)&gt;0,NOT(OR(N(K8)&gt;0,O8="Paid")),G8&lt;&gt;"Escrow",TODAY()&gt;N(E8)),"PAST DUE, NOT PAID; ","")&amp;IF(AND(NOT(OR(N(K8)&gt;0,O8="Paid")),G8&lt;&gt;"Escrow",AND(N(E8)&gt;0,TODAY()&gt;=N(J8),TODAY()&lt;=N(E8))),"DUE SOON; ","")&amp;IF(AND(OR(N(K8)&gt;0,O8="Paid"),L8=""),"NO PROOF OF PAYMENT; ","")&amp;IF(AND(G8="Escrow",H8&lt;&gt;"Yes",N(E8)&gt;0,TODAY()&gt;=N(J8)),"ESCROW NOT CONFIRMED; ","")&amp;IF(AND(B8="Insurance renewal",NOT(OR(N(K8)&gt;0,O8="Paid")),N(E8)&gt;0,N(E8)-TODAY()&lt;=N('Settings'!$B$10),M8&lt;&gt;"Yes"),"POLICY EXPIRING, NO RENEWAL QUOTE; ",""))-2)))</f>
        <v/>
      </c>
      <c r="R8" t="inlineStr">
        <is>
          <t>Example: property not on the Properties sheet</t>
        </is>
      </c>
    </row>
    <row r="9">
      <c r="E9" s="8" t="n"/>
      <c r="F9" s="9" t="n"/>
      <c r="I9" s="10" t="n"/>
      <c r="J9" s="8">
        <f>IF(OR(NOT(OR(A9&lt;&gt;"",B9&lt;&gt;"",C9&lt;&gt;"")),N(E9)=0),"",N(E9)-IF(N(I9)&gt;0,N(I9),IFERROR(VLOOKUP(B9,'Settings'!$A$3:$B$8,2,0),0)))</f>
        <v/>
      </c>
      <c r="K9" s="8" t="n"/>
      <c r="N9" s="8" t="n"/>
      <c r="P9" s="10">
        <f>IF(OR(NOT(OR(A9&lt;&gt;"",B9&lt;&gt;"",C9&lt;&gt;"")),N(E9)=0),"",N(E9)-TODAY())</f>
        <v/>
      </c>
      <c r="Q9">
        <f>IF(OR(NOT(OR(A9&lt;&gt;"",B9&lt;&gt;"",C9&lt;&gt;"")),O9="Closed"),"",IF(IF(A9="","NO PROPERTY; ","")&amp;IF(AND(A9&lt;&gt;"",COUNTIF('Properties'!$A$2:$A$200,A9)=0),"PROPERTY NOT ON LIST; ","")&amp;IF(B9="","NO TYPE; ","")&amp;IF(NOT(N(E9)&gt;0),"NO DUE DATE; ","")&amp;IF(N(F9)=0,"NO AMOUNT; ","")&amp;IF(AND(N(E9)&gt;0,NOT(OR(N(K9)&gt;0,O9="Paid")),G9&lt;&gt;"Escrow",TODAY()&gt;N(E9)),"PAST DUE, NOT PAID; ","")&amp;IF(AND(NOT(OR(N(K9)&gt;0,O9="Paid")),G9&lt;&gt;"Escrow",AND(N(E9)&gt;0,TODAY()&gt;=N(J9),TODAY()&lt;=N(E9))),"DUE SOON; ","")&amp;IF(AND(OR(N(K9)&gt;0,O9="Paid"),L9=""),"NO PROOF OF PAYMENT; ","")&amp;IF(AND(G9="Escrow",H9&lt;&gt;"Yes",N(E9)&gt;0,TODAY()&gt;=N(J9)),"ESCROW NOT CONFIRMED; ","")&amp;IF(AND(B9="Insurance renewal",NOT(OR(N(K9)&gt;0,O9="Paid")),N(E9)&gt;0,N(E9)-TODAY()&lt;=N('Settings'!$B$10),M9&lt;&gt;"Yes"),"POLICY EXPIRING, NO RENEWAL QUOTE; ","")="","",LEFT(IF(A9="","NO PROPERTY; ","")&amp;IF(AND(A9&lt;&gt;"",COUNTIF('Properties'!$A$2:$A$200,A9)=0),"PROPERTY NOT ON LIST; ","")&amp;IF(B9="","NO TYPE; ","")&amp;IF(NOT(N(E9)&gt;0),"NO DUE DATE; ","")&amp;IF(N(F9)=0,"NO AMOUNT; ","")&amp;IF(AND(N(E9)&gt;0,NOT(OR(N(K9)&gt;0,O9="Paid")),G9&lt;&gt;"Escrow",TODAY()&gt;N(E9)),"PAST DUE, NOT PAID; ","")&amp;IF(AND(NOT(OR(N(K9)&gt;0,O9="Paid")),G9&lt;&gt;"Escrow",AND(N(E9)&gt;0,TODAY()&gt;=N(J9),TODAY()&lt;=N(E9))),"DUE SOON; ","")&amp;IF(AND(OR(N(K9)&gt;0,O9="Paid"),L9=""),"NO PROOF OF PAYMENT; ","")&amp;IF(AND(G9="Escrow",H9&lt;&gt;"Yes",N(E9)&gt;0,TODAY()&gt;=N(J9)),"ESCROW NOT CONFIRMED; ","")&amp;IF(AND(B9="Insurance renewal",NOT(OR(N(K9)&gt;0,O9="Paid")),N(E9)&gt;0,N(E9)-TODAY()&lt;=N('Settings'!$B$10),M9&lt;&gt;"Yes"),"POLICY EXPIRING, NO RENEWAL QUOTE; ",""),LEN(IF(A9="","NO PROPERTY; ","")&amp;IF(AND(A9&lt;&gt;"",COUNTIF('Properties'!$A$2:$A$200,A9)=0),"PROPERTY NOT ON LIST; ","")&amp;IF(B9="","NO TYPE; ","")&amp;IF(NOT(N(E9)&gt;0),"NO DUE DATE; ","")&amp;IF(N(F9)=0,"NO AMOUNT; ","")&amp;IF(AND(N(E9)&gt;0,NOT(OR(N(K9)&gt;0,O9="Paid")),G9&lt;&gt;"Escrow",TODAY()&gt;N(E9)),"PAST DUE, NOT PAID; ","")&amp;IF(AND(NOT(OR(N(K9)&gt;0,O9="Paid")),G9&lt;&gt;"Escrow",AND(N(E9)&gt;0,TODAY()&gt;=N(J9),TODAY()&lt;=N(E9))),"DUE SOON; ","")&amp;IF(AND(OR(N(K9)&gt;0,O9="Paid"),L9=""),"NO PROOF OF PAYMENT; ","")&amp;IF(AND(G9="Escrow",H9&lt;&gt;"Yes",N(E9)&gt;0,TODAY()&gt;=N(J9)),"ESCROW NOT CONFIRMED; ","")&amp;IF(AND(B9="Insurance renewal",NOT(OR(N(K9)&gt;0,O9="Paid")),N(E9)&gt;0,N(E9)-TODAY()&lt;=N('Settings'!$B$10),M9&lt;&gt;"Yes"),"POLICY EXPIRING, NO RENEWAL QUOTE; ",""))-2)))</f>
        <v/>
      </c>
    </row>
    <row r="10">
      <c r="E10" s="8" t="n"/>
      <c r="F10" s="9" t="n"/>
      <c r="I10" s="10" t="n"/>
      <c r="J10" s="8">
        <f>IF(OR(NOT(OR(A10&lt;&gt;"",B10&lt;&gt;"",C10&lt;&gt;"")),N(E10)=0),"",N(E10)-IF(N(I10)&gt;0,N(I10),IFERROR(VLOOKUP(B10,'Settings'!$A$3:$B$8,2,0),0)))</f>
        <v/>
      </c>
      <c r="K10" s="8" t="n"/>
      <c r="N10" s="8" t="n"/>
      <c r="P10" s="10">
        <f>IF(OR(NOT(OR(A10&lt;&gt;"",B10&lt;&gt;"",C10&lt;&gt;"")),N(E10)=0),"",N(E10)-TODAY())</f>
        <v/>
      </c>
      <c r="Q10">
        <f>IF(OR(NOT(OR(A10&lt;&gt;"",B10&lt;&gt;"",C10&lt;&gt;"")),O10="Closed"),"",IF(IF(A10="","NO PROPERTY; ","")&amp;IF(AND(A10&lt;&gt;"",COUNTIF('Properties'!$A$2:$A$200,A10)=0),"PROPERTY NOT ON LIST; ","")&amp;IF(B10="","NO TYPE; ","")&amp;IF(NOT(N(E10)&gt;0),"NO DUE DATE; ","")&amp;IF(N(F10)=0,"NO AMOUNT; ","")&amp;IF(AND(N(E10)&gt;0,NOT(OR(N(K10)&gt;0,O10="Paid")),G10&lt;&gt;"Escrow",TODAY()&gt;N(E10)),"PAST DUE, NOT PAID; ","")&amp;IF(AND(NOT(OR(N(K10)&gt;0,O10="Paid")),G10&lt;&gt;"Escrow",AND(N(E10)&gt;0,TODAY()&gt;=N(J10),TODAY()&lt;=N(E10))),"DUE SOON; ","")&amp;IF(AND(OR(N(K10)&gt;0,O10="Paid"),L10=""),"NO PROOF OF PAYMENT; ","")&amp;IF(AND(G10="Escrow",H10&lt;&gt;"Yes",N(E10)&gt;0,TODAY()&gt;=N(J10)),"ESCROW NOT CONFIRMED; ","")&amp;IF(AND(B10="Insurance renewal",NOT(OR(N(K10)&gt;0,O10="Paid")),N(E10)&gt;0,N(E10)-TODAY()&lt;=N('Settings'!$B$10),M10&lt;&gt;"Yes"),"POLICY EXPIRING, NO RENEWAL QUOTE; ","")="","",LEFT(IF(A10="","NO PROPERTY; ","")&amp;IF(AND(A10&lt;&gt;"",COUNTIF('Properties'!$A$2:$A$200,A10)=0),"PROPERTY NOT ON LIST; ","")&amp;IF(B10="","NO TYPE; ","")&amp;IF(NOT(N(E10)&gt;0),"NO DUE DATE; ","")&amp;IF(N(F10)=0,"NO AMOUNT; ","")&amp;IF(AND(N(E10)&gt;0,NOT(OR(N(K10)&gt;0,O10="Paid")),G10&lt;&gt;"Escrow",TODAY()&gt;N(E10)),"PAST DUE, NOT PAID; ","")&amp;IF(AND(NOT(OR(N(K10)&gt;0,O10="Paid")),G10&lt;&gt;"Escrow",AND(N(E10)&gt;0,TODAY()&gt;=N(J10),TODAY()&lt;=N(E10))),"DUE SOON; ","")&amp;IF(AND(OR(N(K10)&gt;0,O10="Paid"),L10=""),"NO PROOF OF PAYMENT; ","")&amp;IF(AND(G10="Escrow",H10&lt;&gt;"Yes",N(E10)&gt;0,TODAY()&gt;=N(J10)),"ESCROW NOT CONFIRMED; ","")&amp;IF(AND(B10="Insurance renewal",NOT(OR(N(K10)&gt;0,O10="Paid")),N(E10)&gt;0,N(E10)-TODAY()&lt;=N('Settings'!$B$10),M10&lt;&gt;"Yes"),"POLICY EXPIRING, NO RENEWAL QUOTE; ",""),LEN(IF(A10="","NO PROPERTY; ","")&amp;IF(AND(A10&lt;&gt;"",COUNTIF('Properties'!$A$2:$A$200,A10)=0),"PROPERTY NOT ON LIST; ","")&amp;IF(B10="","NO TYPE; ","")&amp;IF(NOT(N(E10)&gt;0),"NO DUE DATE; ","")&amp;IF(N(F10)=0,"NO AMOUNT; ","")&amp;IF(AND(N(E10)&gt;0,NOT(OR(N(K10)&gt;0,O10="Paid")),G10&lt;&gt;"Escrow",TODAY()&gt;N(E10)),"PAST DUE, NOT PAID; ","")&amp;IF(AND(NOT(OR(N(K10)&gt;0,O10="Paid")),G10&lt;&gt;"Escrow",AND(N(E10)&gt;0,TODAY()&gt;=N(J10),TODAY()&lt;=N(E10))),"DUE SOON; ","")&amp;IF(AND(OR(N(K10)&gt;0,O10="Paid"),L10=""),"NO PROOF OF PAYMENT; ","")&amp;IF(AND(G10="Escrow",H10&lt;&gt;"Yes",N(E10)&gt;0,TODAY()&gt;=N(J10)),"ESCROW NOT CONFIRMED; ","")&amp;IF(AND(B10="Insurance renewal",NOT(OR(N(K10)&gt;0,O10="Paid")),N(E10)&gt;0,N(E10)-TODAY()&lt;=N('Settings'!$B$10),M10&lt;&gt;"Yes"),"POLICY EXPIRING, NO RENEWAL QUOTE; ",""))-2)))</f>
        <v/>
      </c>
    </row>
    <row r="11">
      <c r="E11" s="8" t="n"/>
      <c r="F11" s="9" t="n"/>
      <c r="I11" s="10" t="n"/>
      <c r="J11" s="8">
        <f>IF(OR(NOT(OR(A11&lt;&gt;"",B11&lt;&gt;"",C11&lt;&gt;"")),N(E11)=0),"",N(E11)-IF(N(I11)&gt;0,N(I11),IFERROR(VLOOKUP(B11,'Settings'!$A$3:$B$8,2,0),0)))</f>
        <v/>
      </c>
      <c r="K11" s="8" t="n"/>
      <c r="N11" s="8" t="n"/>
      <c r="P11" s="10">
        <f>IF(OR(NOT(OR(A11&lt;&gt;"",B11&lt;&gt;"",C11&lt;&gt;"")),N(E11)=0),"",N(E11)-TODAY())</f>
        <v/>
      </c>
      <c r="Q11">
        <f>IF(OR(NOT(OR(A11&lt;&gt;"",B11&lt;&gt;"",C11&lt;&gt;"")),O11="Closed"),"",IF(IF(A11="","NO PROPERTY; ","")&amp;IF(AND(A11&lt;&gt;"",COUNTIF('Properties'!$A$2:$A$200,A11)=0),"PROPERTY NOT ON LIST; ","")&amp;IF(B11="","NO TYPE; ","")&amp;IF(NOT(N(E11)&gt;0),"NO DUE DATE; ","")&amp;IF(N(F11)=0,"NO AMOUNT; ","")&amp;IF(AND(N(E11)&gt;0,NOT(OR(N(K11)&gt;0,O11="Paid")),G11&lt;&gt;"Escrow",TODAY()&gt;N(E11)),"PAST DUE, NOT PAID; ","")&amp;IF(AND(NOT(OR(N(K11)&gt;0,O11="Paid")),G11&lt;&gt;"Escrow",AND(N(E11)&gt;0,TODAY()&gt;=N(J11),TODAY()&lt;=N(E11))),"DUE SOON; ","")&amp;IF(AND(OR(N(K11)&gt;0,O11="Paid"),L11=""),"NO PROOF OF PAYMENT; ","")&amp;IF(AND(G11="Escrow",H11&lt;&gt;"Yes",N(E11)&gt;0,TODAY()&gt;=N(J11)),"ESCROW NOT CONFIRMED; ","")&amp;IF(AND(B11="Insurance renewal",NOT(OR(N(K11)&gt;0,O11="Paid")),N(E11)&gt;0,N(E11)-TODAY()&lt;=N('Settings'!$B$10),M11&lt;&gt;"Yes"),"POLICY EXPIRING, NO RENEWAL QUOTE; ","")="","",LEFT(IF(A11="","NO PROPERTY; ","")&amp;IF(AND(A11&lt;&gt;"",COUNTIF('Properties'!$A$2:$A$200,A11)=0),"PROPERTY NOT ON LIST; ","")&amp;IF(B11="","NO TYPE; ","")&amp;IF(NOT(N(E11)&gt;0),"NO DUE DATE; ","")&amp;IF(N(F11)=0,"NO AMOUNT; ","")&amp;IF(AND(N(E11)&gt;0,NOT(OR(N(K11)&gt;0,O11="Paid")),G11&lt;&gt;"Escrow",TODAY()&gt;N(E11)),"PAST DUE, NOT PAID; ","")&amp;IF(AND(NOT(OR(N(K11)&gt;0,O11="Paid")),G11&lt;&gt;"Escrow",AND(N(E11)&gt;0,TODAY()&gt;=N(J11),TODAY()&lt;=N(E11))),"DUE SOON; ","")&amp;IF(AND(OR(N(K11)&gt;0,O11="Paid"),L11=""),"NO PROOF OF PAYMENT; ","")&amp;IF(AND(G11="Escrow",H11&lt;&gt;"Yes",N(E11)&gt;0,TODAY()&gt;=N(J11)),"ESCROW NOT CONFIRMED; ","")&amp;IF(AND(B11="Insurance renewal",NOT(OR(N(K11)&gt;0,O11="Paid")),N(E11)&gt;0,N(E11)-TODAY()&lt;=N('Settings'!$B$10),M11&lt;&gt;"Yes"),"POLICY EXPIRING, NO RENEWAL QUOTE; ",""),LEN(IF(A11="","NO PROPERTY; ","")&amp;IF(AND(A11&lt;&gt;"",COUNTIF('Properties'!$A$2:$A$200,A11)=0),"PROPERTY NOT ON LIST; ","")&amp;IF(B11="","NO TYPE; ","")&amp;IF(NOT(N(E11)&gt;0),"NO DUE DATE; ","")&amp;IF(N(F11)=0,"NO AMOUNT; ","")&amp;IF(AND(N(E11)&gt;0,NOT(OR(N(K11)&gt;0,O11="Paid")),G11&lt;&gt;"Escrow",TODAY()&gt;N(E11)),"PAST DUE, NOT PAID; ","")&amp;IF(AND(NOT(OR(N(K11)&gt;0,O11="Paid")),G11&lt;&gt;"Escrow",AND(N(E11)&gt;0,TODAY()&gt;=N(J11),TODAY()&lt;=N(E11))),"DUE SOON; ","")&amp;IF(AND(OR(N(K11)&gt;0,O11="Paid"),L11=""),"NO PROOF OF PAYMENT; ","")&amp;IF(AND(G11="Escrow",H11&lt;&gt;"Yes",N(E11)&gt;0,TODAY()&gt;=N(J11)),"ESCROW NOT CONFIRMED; ","")&amp;IF(AND(B11="Insurance renewal",NOT(OR(N(K11)&gt;0,O11="Paid")),N(E11)&gt;0,N(E11)-TODAY()&lt;=N('Settings'!$B$10),M11&lt;&gt;"Yes"),"POLICY EXPIRING, NO RENEWAL QUOTE; ",""))-2)))</f>
        <v/>
      </c>
    </row>
    <row r="12">
      <c r="E12" s="8" t="n"/>
      <c r="F12" s="9" t="n"/>
      <c r="I12" s="10" t="n"/>
      <c r="J12" s="8">
        <f>IF(OR(NOT(OR(A12&lt;&gt;"",B12&lt;&gt;"",C12&lt;&gt;"")),N(E12)=0),"",N(E12)-IF(N(I12)&gt;0,N(I12),IFERROR(VLOOKUP(B12,'Settings'!$A$3:$B$8,2,0),0)))</f>
        <v/>
      </c>
      <c r="K12" s="8" t="n"/>
      <c r="N12" s="8" t="n"/>
      <c r="P12" s="10">
        <f>IF(OR(NOT(OR(A12&lt;&gt;"",B12&lt;&gt;"",C12&lt;&gt;"")),N(E12)=0),"",N(E12)-TODAY())</f>
        <v/>
      </c>
      <c r="Q12">
        <f>IF(OR(NOT(OR(A12&lt;&gt;"",B12&lt;&gt;"",C12&lt;&gt;"")),O12="Closed"),"",IF(IF(A12="","NO PROPERTY; ","")&amp;IF(AND(A12&lt;&gt;"",COUNTIF('Properties'!$A$2:$A$200,A12)=0),"PROPERTY NOT ON LIST; ","")&amp;IF(B12="","NO TYPE; ","")&amp;IF(NOT(N(E12)&gt;0),"NO DUE DATE; ","")&amp;IF(N(F12)=0,"NO AMOUNT; ","")&amp;IF(AND(N(E12)&gt;0,NOT(OR(N(K12)&gt;0,O12="Paid")),G12&lt;&gt;"Escrow",TODAY()&gt;N(E12)),"PAST DUE, NOT PAID; ","")&amp;IF(AND(NOT(OR(N(K12)&gt;0,O12="Paid")),G12&lt;&gt;"Escrow",AND(N(E12)&gt;0,TODAY()&gt;=N(J12),TODAY()&lt;=N(E12))),"DUE SOON; ","")&amp;IF(AND(OR(N(K12)&gt;0,O12="Paid"),L12=""),"NO PROOF OF PAYMENT; ","")&amp;IF(AND(G12="Escrow",H12&lt;&gt;"Yes",N(E12)&gt;0,TODAY()&gt;=N(J12)),"ESCROW NOT CONFIRMED; ","")&amp;IF(AND(B12="Insurance renewal",NOT(OR(N(K12)&gt;0,O12="Paid")),N(E12)&gt;0,N(E12)-TODAY()&lt;=N('Settings'!$B$10),M12&lt;&gt;"Yes"),"POLICY EXPIRING, NO RENEWAL QUOTE; ","")="","",LEFT(IF(A12="","NO PROPERTY; ","")&amp;IF(AND(A12&lt;&gt;"",COUNTIF('Properties'!$A$2:$A$200,A12)=0),"PROPERTY NOT ON LIST; ","")&amp;IF(B12="","NO TYPE; ","")&amp;IF(NOT(N(E12)&gt;0),"NO DUE DATE; ","")&amp;IF(N(F12)=0,"NO AMOUNT; ","")&amp;IF(AND(N(E12)&gt;0,NOT(OR(N(K12)&gt;0,O12="Paid")),G12&lt;&gt;"Escrow",TODAY()&gt;N(E12)),"PAST DUE, NOT PAID; ","")&amp;IF(AND(NOT(OR(N(K12)&gt;0,O12="Paid")),G12&lt;&gt;"Escrow",AND(N(E12)&gt;0,TODAY()&gt;=N(J12),TODAY()&lt;=N(E12))),"DUE SOON; ","")&amp;IF(AND(OR(N(K12)&gt;0,O12="Paid"),L12=""),"NO PROOF OF PAYMENT; ","")&amp;IF(AND(G12="Escrow",H12&lt;&gt;"Yes",N(E12)&gt;0,TODAY()&gt;=N(J12)),"ESCROW NOT CONFIRMED; ","")&amp;IF(AND(B12="Insurance renewal",NOT(OR(N(K12)&gt;0,O12="Paid")),N(E12)&gt;0,N(E12)-TODAY()&lt;=N('Settings'!$B$10),M12&lt;&gt;"Yes"),"POLICY EXPIRING, NO RENEWAL QUOTE; ",""),LEN(IF(A12="","NO PROPERTY; ","")&amp;IF(AND(A12&lt;&gt;"",COUNTIF('Properties'!$A$2:$A$200,A12)=0),"PROPERTY NOT ON LIST; ","")&amp;IF(B12="","NO TYPE; ","")&amp;IF(NOT(N(E12)&gt;0),"NO DUE DATE; ","")&amp;IF(N(F12)=0,"NO AMOUNT; ","")&amp;IF(AND(N(E12)&gt;0,NOT(OR(N(K12)&gt;0,O12="Paid")),G12&lt;&gt;"Escrow",TODAY()&gt;N(E12)),"PAST DUE, NOT PAID; ","")&amp;IF(AND(NOT(OR(N(K12)&gt;0,O12="Paid")),G12&lt;&gt;"Escrow",AND(N(E12)&gt;0,TODAY()&gt;=N(J12),TODAY()&lt;=N(E12))),"DUE SOON; ","")&amp;IF(AND(OR(N(K12)&gt;0,O12="Paid"),L12=""),"NO PROOF OF PAYMENT; ","")&amp;IF(AND(G12="Escrow",H12&lt;&gt;"Yes",N(E12)&gt;0,TODAY()&gt;=N(J12)),"ESCROW NOT CONFIRMED; ","")&amp;IF(AND(B12="Insurance renewal",NOT(OR(N(K12)&gt;0,O12="Paid")),N(E12)&gt;0,N(E12)-TODAY()&lt;=N('Settings'!$B$10),M12&lt;&gt;"Yes"),"POLICY EXPIRING, NO RENEWAL QUOTE; ",""))-2)))</f>
        <v/>
      </c>
    </row>
    <row r="13">
      <c r="E13" s="8" t="n"/>
      <c r="F13" s="9" t="n"/>
      <c r="I13" s="10" t="n"/>
      <c r="J13" s="8">
        <f>IF(OR(NOT(OR(A13&lt;&gt;"",B13&lt;&gt;"",C13&lt;&gt;"")),N(E13)=0),"",N(E13)-IF(N(I13)&gt;0,N(I13),IFERROR(VLOOKUP(B13,'Settings'!$A$3:$B$8,2,0),0)))</f>
        <v/>
      </c>
      <c r="K13" s="8" t="n"/>
      <c r="N13" s="8" t="n"/>
      <c r="P13" s="10">
        <f>IF(OR(NOT(OR(A13&lt;&gt;"",B13&lt;&gt;"",C13&lt;&gt;"")),N(E13)=0),"",N(E13)-TODAY())</f>
        <v/>
      </c>
      <c r="Q13">
        <f>IF(OR(NOT(OR(A13&lt;&gt;"",B13&lt;&gt;"",C13&lt;&gt;"")),O13="Closed"),"",IF(IF(A13="","NO PROPERTY; ","")&amp;IF(AND(A13&lt;&gt;"",COUNTIF('Properties'!$A$2:$A$200,A13)=0),"PROPERTY NOT ON LIST; ","")&amp;IF(B13="","NO TYPE; ","")&amp;IF(NOT(N(E13)&gt;0),"NO DUE DATE; ","")&amp;IF(N(F13)=0,"NO AMOUNT; ","")&amp;IF(AND(N(E13)&gt;0,NOT(OR(N(K13)&gt;0,O13="Paid")),G13&lt;&gt;"Escrow",TODAY()&gt;N(E13)),"PAST DUE, NOT PAID; ","")&amp;IF(AND(NOT(OR(N(K13)&gt;0,O13="Paid")),G13&lt;&gt;"Escrow",AND(N(E13)&gt;0,TODAY()&gt;=N(J13),TODAY()&lt;=N(E13))),"DUE SOON; ","")&amp;IF(AND(OR(N(K13)&gt;0,O13="Paid"),L13=""),"NO PROOF OF PAYMENT; ","")&amp;IF(AND(G13="Escrow",H13&lt;&gt;"Yes",N(E13)&gt;0,TODAY()&gt;=N(J13)),"ESCROW NOT CONFIRMED; ","")&amp;IF(AND(B13="Insurance renewal",NOT(OR(N(K13)&gt;0,O13="Paid")),N(E13)&gt;0,N(E13)-TODAY()&lt;=N('Settings'!$B$10),M13&lt;&gt;"Yes"),"POLICY EXPIRING, NO RENEWAL QUOTE; ","")="","",LEFT(IF(A13="","NO PROPERTY; ","")&amp;IF(AND(A13&lt;&gt;"",COUNTIF('Properties'!$A$2:$A$200,A13)=0),"PROPERTY NOT ON LIST; ","")&amp;IF(B13="","NO TYPE; ","")&amp;IF(NOT(N(E13)&gt;0),"NO DUE DATE; ","")&amp;IF(N(F13)=0,"NO AMOUNT; ","")&amp;IF(AND(N(E13)&gt;0,NOT(OR(N(K13)&gt;0,O13="Paid")),G13&lt;&gt;"Escrow",TODAY()&gt;N(E13)),"PAST DUE, NOT PAID; ","")&amp;IF(AND(NOT(OR(N(K13)&gt;0,O13="Paid")),G13&lt;&gt;"Escrow",AND(N(E13)&gt;0,TODAY()&gt;=N(J13),TODAY()&lt;=N(E13))),"DUE SOON; ","")&amp;IF(AND(OR(N(K13)&gt;0,O13="Paid"),L13=""),"NO PROOF OF PAYMENT; ","")&amp;IF(AND(G13="Escrow",H13&lt;&gt;"Yes",N(E13)&gt;0,TODAY()&gt;=N(J13)),"ESCROW NOT CONFIRMED; ","")&amp;IF(AND(B13="Insurance renewal",NOT(OR(N(K13)&gt;0,O13="Paid")),N(E13)&gt;0,N(E13)-TODAY()&lt;=N('Settings'!$B$10),M13&lt;&gt;"Yes"),"POLICY EXPIRING, NO RENEWAL QUOTE; ",""),LEN(IF(A13="","NO PROPERTY; ","")&amp;IF(AND(A13&lt;&gt;"",COUNTIF('Properties'!$A$2:$A$200,A13)=0),"PROPERTY NOT ON LIST; ","")&amp;IF(B13="","NO TYPE; ","")&amp;IF(NOT(N(E13)&gt;0),"NO DUE DATE; ","")&amp;IF(N(F13)=0,"NO AMOUNT; ","")&amp;IF(AND(N(E13)&gt;0,NOT(OR(N(K13)&gt;0,O13="Paid")),G13&lt;&gt;"Escrow",TODAY()&gt;N(E13)),"PAST DUE, NOT PAID; ","")&amp;IF(AND(NOT(OR(N(K13)&gt;0,O13="Paid")),G13&lt;&gt;"Escrow",AND(N(E13)&gt;0,TODAY()&gt;=N(J13),TODAY()&lt;=N(E13))),"DUE SOON; ","")&amp;IF(AND(OR(N(K13)&gt;0,O13="Paid"),L13=""),"NO PROOF OF PAYMENT; ","")&amp;IF(AND(G13="Escrow",H13&lt;&gt;"Yes",N(E13)&gt;0,TODAY()&gt;=N(J13)),"ESCROW NOT CONFIRMED; ","")&amp;IF(AND(B13="Insurance renewal",NOT(OR(N(K13)&gt;0,O13="Paid")),N(E13)&gt;0,N(E13)-TODAY()&lt;=N('Settings'!$B$10),M13&lt;&gt;"Yes"),"POLICY EXPIRING, NO RENEWAL QUOTE; ",""))-2)))</f>
        <v/>
      </c>
    </row>
    <row r="14">
      <c r="E14" s="8" t="n"/>
      <c r="F14" s="9" t="n"/>
      <c r="I14" s="10" t="n"/>
      <c r="J14" s="8">
        <f>IF(OR(NOT(OR(A14&lt;&gt;"",B14&lt;&gt;"",C14&lt;&gt;"")),N(E14)=0),"",N(E14)-IF(N(I14)&gt;0,N(I14),IFERROR(VLOOKUP(B14,'Settings'!$A$3:$B$8,2,0),0)))</f>
        <v/>
      </c>
      <c r="K14" s="8" t="n"/>
      <c r="N14" s="8" t="n"/>
      <c r="P14" s="10">
        <f>IF(OR(NOT(OR(A14&lt;&gt;"",B14&lt;&gt;"",C14&lt;&gt;"")),N(E14)=0),"",N(E14)-TODAY())</f>
        <v/>
      </c>
      <c r="Q14">
        <f>IF(OR(NOT(OR(A14&lt;&gt;"",B14&lt;&gt;"",C14&lt;&gt;"")),O14="Closed"),"",IF(IF(A14="","NO PROPERTY; ","")&amp;IF(AND(A14&lt;&gt;"",COUNTIF('Properties'!$A$2:$A$200,A14)=0),"PROPERTY NOT ON LIST; ","")&amp;IF(B14="","NO TYPE; ","")&amp;IF(NOT(N(E14)&gt;0),"NO DUE DATE; ","")&amp;IF(N(F14)=0,"NO AMOUNT; ","")&amp;IF(AND(N(E14)&gt;0,NOT(OR(N(K14)&gt;0,O14="Paid")),G14&lt;&gt;"Escrow",TODAY()&gt;N(E14)),"PAST DUE, NOT PAID; ","")&amp;IF(AND(NOT(OR(N(K14)&gt;0,O14="Paid")),G14&lt;&gt;"Escrow",AND(N(E14)&gt;0,TODAY()&gt;=N(J14),TODAY()&lt;=N(E14))),"DUE SOON; ","")&amp;IF(AND(OR(N(K14)&gt;0,O14="Paid"),L14=""),"NO PROOF OF PAYMENT; ","")&amp;IF(AND(G14="Escrow",H14&lt;&gt;"Yes",N(E14)&gt;0,TODAY()&gt;=N(J14)),"ESCROW NOT CONFIRMED; ","")&amp;IF(AND(B14="Insurance renewal",NOT(OR(N(K14)&gt;0,O14="Paid")),N(E14)&gt;0,N(E14)-TODAY()&lt;=N('Settings'!$B$10),M14&lt;&gt;"Yes"),"POLICY EXPIRING, NO RENEWAL QUOTE; ","")="","",LEFT(IF(A14="","NO PROPERTY; ","")&amp;IF(AND(A14&lt;&gt;"",COUNTIF('Properties'!$A$2:$A$200,A14)=0),"PROPERTY NOT ON LIST; ","")&amp;IF(B14="","NO TYPE; ","")&amp;IF(NOT(N(E14)&gt;0),"NO DUE DATE; ","")&amp;IF(N(F14)=0,"NO AMOUNT; ","")&amp;IF(AND(N(E14)&gt;0,NOT(OR(N(K14)&gt;0,O14="Paid")),G14&lt;&gt;"Escrow",TODAY()&gt;N(E14)),"PAST DUE, NOT PAID; ","")&amp;IF(AND(NOT(OR(N(K14)&gt;0,O14="Paid")),G14&lt;&gt;"Escrow",AND(N(E14)&gt;0,TODAY()&gt;=N(J14),TODAY()&lt;=N(E14))),"DUE SOON; ","")&amp;IF(AND(OR(N(K14)&gt;0,O14="Paid"),L14=""),"NO PROOF OF PAYMENT; ","")&amp;IF(AND(G14="Escrow",H14&lt;&gt;"Yes",N(E14)&gt;0,TODAY()&gt;=N(J14)),"ESCROW NOT CONFIRMED; ","")&amp;IF(AND(B14="Insurance renewal",NOT(OR(N(K14)&gt;0,O14="Paid")),N(E14)&gt;0,N(E14)-TODAY()&lt;=N('Settings'!$B$10),M14&lt;&gt;"Yes"),"POLICY EXPIRING, NO RENEWAL QUOTE; ",""),LEN(IF(A14="","NO PROPERTY; ","")&amp;IF(AND(A14&lt;&gt;"",COUNTIF('Properties'!$A$2:$A$200,A14)=0),"PROPERTY NOT ON LIST; ","")&amp;IF(B14="","NO TYPE; ","")&amp;IF(NOT(N(E14)&gt;0),"NO DUE DATE; ","")&amp;IF(N(F14)=0,"NO AMOUNT; ","")&amp;IF(AND(N(E14)&gt;0,NOT(OR(N(K14)&gt;0,O14="Paid")),G14&lt;&gt;"Escrow",TODAY()&gt;N(E14)),"PAST DUE, NOT PAID; ","")&amp;IF(AND(NOT(OR(N(K14)&gt;0,O14="Paid")),G14&lt;&gt;"Escrow",AND(N(E14)&gt;0,TODAY()&gt;=N(J14),TODAY()&lt;=N(E14))),"DUE SOON; ","")&amp;IF(AND(OR(N(K14)&gt;0,O14="Paid"),L14=""),"NO PROOF OF PAYMENT; ","")&amp;IF(AND(G14="Escrow",H14&lt;&gt;"Yes",N(E14)&gt;0,TODAY()&gt;=N(J14)),"ESCROW NOT CONFIRMED; ","")&amp;IF(AND(B14="Insurance renewal",NOT(OR(N(K14)&gt;0,O14="Paid")),N(E14)&gt;0,N(E14)-TODAY()&lt;=N('Settings'!$B$10),M14&lt;&gt;"Yes"),"POLICY EXPIRING, NO RENEWAL QUOTE; ",""))-2)))</f>
        <v/>
      </c>
    </row>
    <row r="15">
      <c r="E15" s="8" t="n"/>
      <c r="F15" s="9" t="n"/>
      <c r="I15" s="10" t="n"/>
      <c r="J15" s="8">
        <f>IF(OR(NOT(OR(A15&lt;&gt;"",B15&lt;&gt;"",C15&lt;&gt;"")),N(E15)=0),"",N(E15)-IF(N(I15)&gt;0,N(I15),IFERROR(VLOOKUP(B15,'Settings'!$A$3:$B$8,2,0),0)))</f>
        <v/>
      </c>
      <c r="K15" s="8" t="n"/>
      <c r="N15" s="8" t="n"/>
      <c r="P15" s="10">
        <f>IF(OR(NOT(OR(A15&lt;&gt;"",B15&lt;&gt;"",C15&lt;&gt;"")),N(E15)=0),"",N(E15)-TODAY())</f>
        <v/>
      </c>
      <c r="Q15">
        <f>IF(OR(NOT(OR(A15&lt;&gt;"",B15&lt;&gt;"",C15&lt;&gt;"")),O15="Closed"),"",IF(IF(A15="","NO PROPERTY; ","")&amp;IF(AND(A15&lt;&gt;"",COUNTIF('Properties'!$A$2:$A$200,A15)=0),"PROPERTY NOT ON LIST; ","")&amp;IF(B15="","NO TYPE; ","")&amp;IF(NOT(N(E15)&gt;0),"NO DUE DATE; ","")&amp;IF(N(F15)=0,"NO AMOUNT; ","")&amp;IF(AND(N(E15)&gt;0,NOT(OR(N(K15)&gt;0,O15="Paid")),G15&lt;&gt;"Escrow",TODAY()&gt;N(E15)),"PAST DUE, NOT PAID; ","")&amp;IF(AND(NOT(OR(N(K15)&gt;0,O15="Paid")),G15&lt;&gt;"Escrow",AND(N(E15)&gt;0,TODAY()&gt;=N(J15),TODAY()&lt;=N(E15))),"DUE SOON; ","")&amp;IF(AND(OR(N(K15)&gt;0,O15="Paid"),L15=""),"NO PROOF OF PAYMENT; ","")&amp;IF(AND(G15="Escrow",H15&lt;&gt;"Yes",N(E15)&gt;0,TODAY()&gt;=N(J15)),"ESCROW NOT CONFIRMED; ","")&amp;IF(AND(B15="Insurance renewal",NOT(OR(N(K15)&gt;0,O15="Paid")),N(E15)&gt;0,N(E15)-TODAY()&lt;=N('Settings'!$B$10),M15&lt;&gt;"Yes"),"POLICY EXPIRING, NO RENEWAL QUOTE; ","")="","",LEFT(IF(A15="","NO PROPERTY; ","")&amp;IF(AND(A15&lt;&gt;"",COUNTIF('Properties'!$A$2:$A$200,A15)=0),"PROPERTY NOT ON LIST; ","")&amp;IF(B15="","NO TYPE; ","")&amp;IF(NOT(N(E15)&gt;0),"NO DUE DATE; ","")&amp;IF(N(F15)=0,"NO AMOUNT; ","")&amp;IF(AND(N(E15)&gt;0,NOT(OR(N(K15)&gt;0,O15="Paid")),G15&lt;&gt;"Escrow",TODAY()&gt;N(E15)),"PAST DUE, NOT PAID; ","")&amp;IF(AND(NOT(OR(N(K15)&gt;0,O15="Paid")),G15&lt;&gt;"Escrow",AND(N(E15)&gt;0,TODAY()&gt;=N(J15),TODAY()&lt;=N(E15))),"DUE SOON; ","")&amp;IF(AND(OR(N(K15)&gt;0,O15="Paid"),L15=""),"NO PROOF OF PAYMENT; ","")&amp;IF(AND(G15="Escrow",H15&lt;&gt;"Yes",N(E15)&gt;0,TODAY()&gt;=N(J15)),"ESCROW NOT CONFIRMED; ","")&amp;IF(AND(B15="Insurance renewal",NOT(OR(N(K15)&gt;0,O15="Paid")),N(E15)&gt;0,N(E15)-TODAY()&lt;=N('Settings'!$B$10),M15&lt;&gt;"Yes"),"POLICY EXPIRING, NO RENEWAL QUOTE; ",""),LEN(IF(A15="","NO PROPERTY; ","")&amp;IF(AND(A15&lt;&gt;"",COUNTIF('Properties'!$A$2:$A$200,A15)=0),"PROPERTY NOT ON LIST; ","")&amp;IF(B15="","NO TYPE; ","")&amp;IF(NOT(N(E15)&gt;0),"NO DUE DATE; ","")&amp;IF(N(F15)=0,"NO AMOUNT; ","")&amp;IF(AND(N(E15)&gt;0,NOT(OR(N(K15)&gt;0,O15="Paid")),G15&lt;&gt;"Escrow",TODAY()&gt;N(E15)),"PAST DUE, NOT PAID; ","")&amp;IF(AND(NOT(OR(N(K15)&gt;0,O15="Paid")),G15&lt;&gt;"Escrow",AND(N(E15)&gt;0,TODAY()&gt;=N(J15),TODAY()&lt;=N(E15))),"DUE SOON; ","")&amp;IF(AND(OR(N(K15)&gt;0,O15="Paid"),L15=""),"NO PROOF OF PAYMENT; ","")&amp;IF(AND(G15="Escrow",H15&lt;&gt;"Yes",N(E15)&gt;0,TODAY()&gt;=N(J15)),"ESCROW NOT CONFIRMED; ","")&amp;IF(AND(B15="Insurance renewal",NOT(OR(N(K15)&gt;0,O15="Paid")),N(E15)&gt;0,N(E15)-TODAY()&lt;=N('Settings'!$B$10),M15&lt;&gt;"Yes"),"POLICY EXPIRING, NO RENEWAL QUOTE; ",""))-2)))</f>
        <v/>
      </c>
    </row>
    <row r="16">
      <c r="E16" s="8" t="n"/>
      <c r="F16" s="9" t="n"/>
      <c r="I16" s="10" t="n"/>
      <c r="J16" s="8">
        <f>IF(OR(NOT(OR(A16&lt;&gt;"",B16&lt;&gt;"",C16&lt;&gt;"")),N(E16)=0),"",N(E16)-IF(N(I16)&gt;0,N(I16),IFERROR(VLOOKUP(B16,'Settings'!$A$3:$B$8,2,0),0)))</f>
        <v/>
      </c>
      <c r="K16" s="8" t="n"/>
      <c r="N16" s="8" t="n"/>
      <c r="P16" s="10">
        <f>IF(OR(NOT(OR(A16&lt;&gt;"",B16&lt;&gt;"",C16&lt;&gt;"")),N(E16)=0),"",N(E16)-TODAY())</f>
        <v/>
      </c>
      <c r="Q16">
        <f>IF(OR(NOT(OR(A16&lt;&gt;"",B16&lt;&gt;"",C16&lt;&gt;"")),O16="Closed"),"",IF(IF(A16="","NO PROPERTY; ","")&amp;IF(AND(A16&lt;&gt;"",COUNTIF('Properties'!$A$2:$A$200,A16)=0),"PROPERTY NOT ON LIST; ","")&amp;IF(B16="","NO TYPE; ","")&amp;IF(NOT(N(E16)&gt;0),"NO DUE DATE; ","")&amp;IF(N(F16)=0,"NO AMOUNT; ","")&amp;IF(AND(N(E16)&gt;0,NOT(OR(N(K16)&gt;0,O16="Paid")),G16&lt;&gt;"Escrow",TODAY()&gt;N(E16)),"PAST DUE, NOT PAID; ","")&amp;IF(AND(NOT(OR(N(K16)&gt;0,O16="Paid")),G16&lt;&gt;"Escrow",AND(N(E16)&gt;0,TODAY()&gt;=N(J16),TODAY()&lt;=N(E16))),"DUE SOON; ","")&amp;IF(AND(OR(N(K16)&gt;0,O16="Paid"),L16=""),"NO PROOF OF PAYMENT; ","")&amp;IF(AND(G16="Escrow",H16&lt;&gt;"Yes",N(E16)&gt;0,TODAY()&gt;=N(J16)),"ESCROW NOT CONFIRMED; ","")&amp;IF(AND(B16="Insurance renewal",NOT(OR(N(K16)&gt;0,O16="Paid")),N(E16)&gt;0,N(E16)-TODAY()&lt;=N('Settings'!$B$10),M16&lt;&gt;"Yes"),"POLICY EXPIRING, NO RENEWAL QUOTE; ","")="","",LEFT(IF(A16="","NO PROPERTY; ","")&amp;IF(AND(A16&lt;&gt;"",COUNTIF('Properties'!$A$2:$A$200,A16)=0),"PROPERTY NOT ON LIST; ","")&amp;IF(B16="","NO TYPE; ","")&amp;IF(NOT(N(E16)&gt;0),"NO DUE DATE; ","")&amp;IF(N(F16)=0,"NO AMOUNT; ","")&amp;IF(AND(N(E16)&gt;0,NOT(OR(N(K16)&gt;0,O16="Paid")),G16&lt;&gt;"Escrow",TODAY()&gt;N(E16)),"PAST DUE, NOT PAID; ","")&amp;IF(AND(NOT(OR(N(K16)&gt;0,O16="Paid")),G16&lt;&gt;"Escrow",AND(N(E16)&gt;0,TODAY()&gt;=N(J16),TODAY()&lt;=N(E16))),"DUE SOON; ","")&amp;IF(AND(OR(N(K16)&gt;0,O16="Paid"),L16=""),"NO PROOF OF PAYMENT; ","")&amp;IF(AND(G16="Escrow",H16&lt;&gt;"Yes",N(E16)&gt;0,TODAY()&gt;=N(J16)),"ESCROW NOT CONFIRMED; ","")&amp;IF(AND(B16="Insurance renewal",NOT(OR(N(K16)&gt;0,O16="Paid")),N(E16)&gt;0,N(E16)-TODAY()&lt;=N('Settings'!$B$10),M16&lt;&gt;"Yes"),"POLICY EXPIRING, NO RENEWAL QUOTE; ",""),LEN(IF(A16="","NO PROPERTY; ","")&amp;IF(AND(A16&lt;&gt;"",COUNTIF('Properties'!$A$2:$A$200,A16)=0),"PROPERTY NOT ON LIST; ","")&amp;IF(B16="","NO TYPE; ","")&amp;IF(NOT(N(E16)&gt;0),"NO DUE DATE; ","")&amp;IF(N(F16)=0,"NO AMOUNT; ","")&amp;IF(AND(N(E16)&gt;0,NOT(OR(N(K16)&gt;0,O16="Paid")),G16&lt;&gt;"Escrow",TODAY()&gt;N(E16)),"PAST DUE, NOT PAID; ","")&amp;IF(AND(NOT(OR(N(K16)&gt;0,O16="Paid")),G16&lt;&gt;"Escrow",AND(N(E16)&gt;0,TODAY()&gt;=N(J16),TODAY()&lt;=N(E16))),"DUE SOON; ","")&amp;IF(AND(OR(N(K16)&gt;0,O16="Paid"),L16=""),"NO PROOF OF PAYMENT; ","")&amp;IF(AND(G16="Escrow",H16&lt;&gt;"Yes",N(E16)&gt;0,TODAY()&gt;=N(J16)),"ESCROW NOT CONFIRMED; ","")&amp;IF(AND(B16="Insurance renewal",NOT(OR(N(K16)&gt;0,O16="Paid")),N(E16)&gt;0,N(E16)-TODAY()&lt;=N('Settings'!$B$10),M16&lt;&gt;"Yes"),"POLICY EXPIRING, NO RENEWAL QUOTE; ",""))-2)))</f>
        <v/>
      </c>
    </row>
    <row r="17">
      <c r="E17" s="8" t="n"/>
      <c r="F17" s="9" t="n"/>
      <c r="I17" s="10" t="n"/>
      <c r="J17" s="8">
        <f>IF(OR(NOT(OR(A17&lt;&gt;"",B17&lt;&gt;"",C17&lt;&gt;"")),N(E17)=0),"",N(E17)-IF(N(I17)&gt;0,N(I17),IFERROR(VLOOKUP(B17,'Settings'!$A$3:$B$8,2,0),0)))</f>
        <v/>
      </c>
      <c r="K17" s="8" t="n"/>
      <c r="N17" s="8" t="n"/>
      <c r="P17" s="10">
        <f>IF(OR(NOT(OR(A17&lt;&gt;"",B17&lt;&gt;"",C17&lt;&gt;"")),N(E17)=0),"",N(E17)-TODAY())</f>
        <v/>
      </c>
      <c r="Q17">
        <f>IF(OR(NOT(OR(A17&lt;&gt;"",B17&lt;&gt;"",C17&lt;&gt;"")),O17="Closed"),"",IF(IF(A17="","NO PROPERTY; ","")&amp;IF(AND(A17&lt;&gt;"",COUNTIF('Properties'!$A$2:$A$200,A17)=0),"PROPERTY NOT ON LIST; ","")&amp;IF(B17="","NO TYPE; ","")&amp;IF(NOT(N(E17)&gt;0),"NO DUE DATE; ","")&amp;IF(N(F17)=0,"NO AMOUNT; ","")&amp;IF(AND(N(E17)&gt;0,NOT(OR(N(K17)&gt;0,O17="Paid")),G17&lt;&gt;"Escrow",TODAY()&gt;N(E17)),"PAST DUE, NOT PAID; ","")&amp;IF(AND(NOT(OR(N(K17)&gt;0,O17="Paid")),G17&lt;&gt;"Escrow",AND(N(E17)&gt;0,TODAY()&gt;=N(J17),TODAY()&lt;=N(E17))),"DUE SOON; ","")&amp;IF(AND(OR(N(K17)&gt;0,O17="Paid"),L17=""),"NO PROOF OF PAYMENT; ","")&amp;IF(AND(G17="Escrow",H17&lt;&gt;"Yes",N(E17)&gt;0,TODAY()&gt;=N(J17)),"ESCROW NOT CONFIRMED; ","")&amp;IF(AND(B17="Insurance renewal",NOT(OR(N(K17)&gt;0,O17="Paid")),N(E17)&gt;0,N(E17)-TODAY()&lt;=N('Settings'!$B$10),M17&lt;&gt;"Yes"),"POLICY EXPIRING, NO RENEWAL QUOTE; ","")="","",LEFT(IF(A17="","NO PROPERTY; ","")&amp;IF(AND(A17&lt;&gt;"",COUNTIF('Properties'!$A$2:$A$200,A17)=0),"PROPERTY NOT ON LIST; ","")&amp;IF(B17="","NO TYPE; ","")&amp;IF(NOT(N(E17)&gt;0),"NO DUE DATE; ","")&amp;IF(N(F17)=0,"NO AMOUNT; ","")&amp;IF(AND(N(E17)&gt;0,NOT(OR(N(K17)&gt;0,O17="Paid")),G17&lt;&gt;"Escrow",TODAY()&gt;N(E17)),"PAST DUE, NOT PAID; ","")&amp;IF(AND(NOT(OR(N(K17)&gt;0,O17="Paid")),G17&lt;&gt;"Escrow",AND(N(E17)&gt;0,TODAY()&gt;=N(J17),TODAY()&lt;=N(E17))),"DUE SOON; ","")&amp;IF(AND(OR(N(K17)&gt;0,O17="Paid"),L17=""),"NO PROOF OF PAYMENT; ","")&amp;IF(AND(G17="Escrow",H17&lt;&gt;"Yes",N(E17)&gt;0,TODAY()&gt;=N(J17)),"ESCROW NOT CONFIRMED; ","")&amp;IF(AND(B17="Insurance renewal",NOT(OR(N(K17)&gt;0,O17="Paid")),N(E17)&gt;0,N(E17)-TODAY()&lt;=N('Settings'!$B$10),M17&lt;&gt;"Yes"),"POLICY EXPIRING, NO RENEWAL QUOTE; ",""),LEN(IF(A17="","NO PROPERTY; ","")&amp;IF(AND(A17&lt;&gt;"",COUNTIF('Properties'!$A$2:$A$200,A17)=0),"PROPERTY NOT ON LIST; ","")&amp;IF(B17="","NO TYPE; ","")&amp;IF(NOT(N(E17)&gt;0),"NO DUE DATE; ","")&amp;IF(N(F17)=0,"NO AMOUNT; ","")&amp;IF(AND(N(E17)&gt;0,NOT(OR(N(K17)&gt;0,O17="Paid")),G17&lt;&gt;"Escrow",TODAY()&gt;N(E17)),"PAST DUE, NOT PAID; ","")&amp;IF(AND(NOT(OR(N(K17)&gt;0,O17="Paid")),G17&lt;&gt;"Escrow",AND(N(E17)&gt;0,TODAY()&gt;=N(J17),TODAY()&lt;=N(E17))),"DUE SOON; ","")&amp;IF(AND(OR(N(K17)&gt;0,O17="Paid"),L17=""),"NO PROOF OF PAYMENT; ","")&amp;IF(AND(G17="Escrow",H17&lt;&gt;"Yes",N(E17)&gt;0,TODAY()&gt;=N(J17)),"ESCROW NOT CONFIRMED; ","")&amp;IF(AND(B17="Insurance renewal",NOT(OR(N(K17)&gt;0,O17="Paid")),N(E17)&gt;0,N(E17)-TODAY()&lt;=N('Settings'!$B$10),M17&lt;&gt;"Yes"),"POLICY EXPIRING, NO RENEWAL QUOTE; ",""))-2)))</f>
        <v/>
      </c>
    </row>
    <row r="18">
      <c r="E18" s="8" t="n"/>
      <c r="F18" s="9" t="n"/>
      <c r="I18" s="10" t="n"/>
      <c r="J18" s="8">
        <f>IF(OR(NOT(OR(A18&lt;&gt;"",B18&lt;&gt;"",C18&lt;&gt;"")),N(E18)=0),"",N(E18)-IF(N(I18)&gt;0,N(I18),IFERROR(VLOOKUP(B18,'Settings'!$A$3:$B$8,2,0),0)))</f>
        <v/>
      </c>
      <c r="K18" s="8" t="n"/>
      <c r="N18" s="8" t="n"/>
      <c r="P18" s="10">
        <f>IF(OR(NOT(OR(A18&lt;&gt;"",B18&lt;&gt;"",C18&lt;&gt;"")),N(E18)=0),"",N(E18)-TODAY())</f>
        <v/>
      </c>
      <c r="Q18">
        <f>IF(OR(NOT(OR(A18&lt;&gt;"",B18&lt;&gt;"",C18&lt;&gt;"")),O18="Closed"),"",IF(IF(A18="","NO PROPERTY; ","")&amp;IF(AND(A18&lt;&gt;"",COUNTIF('Properties'!$A$2:$A$200,A18)=0),"PROPERTY NOT ON LIST; ","")&amp;IF(B18="","NO TYPE; ","")&amp;IF(NOT(N(E18)&gt;0),"NO DUE DATE; ","")&amp;IF(N(F18)=0,"NO AMOUNT; ","")&amp;IF(AND(N(E18)&gt;0,NOT(OR(N(K18)&gt;0,O18="Paid")),G18&lt;&gt;"Escrow",TODAY()&gt;N(E18)),"PAST DUE, NOT PAID; ","")&amp;IF(AND(NOT(OR(N(K18)&gt;0,O18="Paid")),G18&lt;&gt;"Escrow",AND(N(E18)&gt;0,TODAY()&gt;=N(J18),TODAY()&lt;=N(E18))),"DUE SOON; ","")&amp;IF(AND(OR(N(K18)&gt;0,O18="Paid"),L18=""),"NO PROOF OF PAYMENT; ","")&amp;IF(AND(G18="Escrow",H18&lt;&gt;"Yes",N(E18)&gt;0,TODAY()&gt;=N(J18)),"ESCROW NOT CONFIRMED; ","")&amp;IF(AND(B18="Insurance renewal",NOT(OR(N(K18)&gt;0,O18="Paid")),N(E18)&gt;0,N(E18)-TODAY()&lt;=N('Settings'!$B$10),M18&lt;&gt;"Yes"),"POLICY EXPIRING, NO RENEWAL QUOTE; ","")="","",LEFT(IF(A18="","NO PROPERTY; ","")&amp;IF(AND(A18&lt;&gt;"",COUNTIF('Properties'!$A$2:$A$200,A18)=0),"PROPERTY NOT ON LIST; ","")&amp;IF(B18="","NO TYPE; ","")&amp;IF(NOT(N(E18)&gt;0),"NO DUE DATE; ","")&amp;IF(N(F18)=0,"NO AMOUNT; ","")&amp;IF(AND(N(E18)&gt;0,NOT(OR(N(K18)&gt;0,O18="Paid")),G18&lt;&gt;"Escrow",TODAY()&gt;N(E18)),"PAST DUE, NOT PAID; ","")&amp;IF(AND(NOT(OR(N(K18)&gt;0,O18="Paid")),G18&lt;&gt;"Escrow",AND(N(E18)&gt;0,TODAY()&gt;=N(J18),TODAY()&lt;=N(E18))),"DUE SOON; ","")&amp;IF(AND(OR(N(K18)&gt;0,O18="Paid"),L18=""),"NO PROOF OF PAYMENT; ","")&amp;IF(AND(G18="Escrow",H18&lt;&gt;"Yes",N(E18)&gt;0,TODAY()&gt;=N(J18)),"ESCROW NOT CONFIRMED; ","")&amp;IF(AND(B18="Insurance renewal",NOT(OR(N(K18)&gt;0,O18="Paid")),N(E18)&gt;0,N(E18)-TODAY()&lt;=N('Settings'!$B$10),M18&lt;&gt;"Yes"),"POLICY EXPIRING, NO RENEWAL QUOTE; ",""),LEN(IF(A18="","NO PROPERTY; ","")&amp;IF(AND(A18&lt;&gt;"",COUNTIF('Properties'!$A$2:$A$200,A18)=0),"PROPERTY NOT ON LIST; ","")&amp;IF(B18="","NO TYPE; ","")&amp;IF(NOT(N(E18)&gt;0),"NO DUE DATE; ","")&amp;IF(N(F18)=0,"NO AMOUNT; ","")&amp;IF(AND(N(E18)&gt;0,NOT(OR(N(K18)&gt;0,O18="Paid")),G18&lt;&gt;"Escrow",TODAY()&gt;N(E18)),"PAST DUE, NOT PAID; ","")&amp;IF(AND(NOT(OR(N(K18)&gt;0,O18="Paid")),G18&lt;&gt;"Escrow",AND(N(E18)&gt;0,TODAY()&gt;=N(J18),TODAY()&lt;=N(E18))),"DUE SOON; ","")&amp;IF(AND(OR(N(K18)&gt;0,O18="Paid"),L18=""),"NO PROOF OF PAYMENT; ","")&amp;IF(AND(G18="Escrow",H18&lt;&gt;"Yes",N(E18)&gt;0,TODAY()&gt;=N(J18)),"ESCROW NOT CONFIRMED; ","")&amp;IF(AND(B18="Insurance renewal",NOT(OR(N(K18)&gt;0,O18="Paid")),N(E18)&gt;0,N(E18)-TODAY()&lt;=N('Settings'!$B$10),M18&lt;&gt;"Yes"),"POLICY EXPIRING, NO RENEWAL QUOTE; ",""))-2)))</f>
        <v/>
      </c>
    </row>
    <row r="19">
      <c r="E19" s="8" t="n"/>
      <c r="F19" s="9" t="n"/>
      <c r="I19" s="10" t="n"/>
      <c r="J19" s="8">
        <f>IF(OR(NOT(OR(A19&lt;&gt;"",B19&lt;&gt;"",C19&lt;&gt;"")),N(E19)=0),"",N(E19)-IF(N(I19)&gt;0,N(I19),IFERROR(VLOOKUP(B19,'Settings'!$A$3:$B$8,2,0),0)))</f>
        <v/>
      </c>
      <c r="K19" s="8" t="n"/>
      <c r="N19" s="8" t="n"/>
      <c r="P19" s="10">
        <f>IF(OR(NOT(OR(A19&lt;&gt;"",B19&lt;&gt;"",C19&lt;&gt;"")),N(E19)=0),"",N(E19)-TODAY())</f>
        <v/>
      </c>
      <c r="Q19">
        <f>IF(OR(NOT(OR(A19&lt;&gt;"",B19&lt;&gt;"",C19&lt;&gt;"")),O19="Closed"),"",IF(IF(A19="","NO PROPERTY; ","")&amp;IF(AND(A19&lt;&gt;"",COUNTIF('Properties'!$A$2:$A$200,A19)=0),"PROPERTY NOT ON LIST; ","")&amp;IF(B19="","NO TYPE; ","")&amp;IF(NOT(N(E19)&gt;0),"NO DUE DATE; ","")&amp;IF(N(F19)=0,"NO AMOUNT; ","")&amp;IF(AND(N(E19)&gt;0,NOT(OR(N(K19)&gt;0,O19="Paid")),G19&lt;&gt;"Escrow",TODAY()&gt;N(E19)),"PAST DUE, NOT PAID; ","")&amp;IF(AND(NOT(OR(N(K19)&gt;0,O19="Paid")),G19&lt;&gt;"Escrow",AND(N(E19)&gt;0,TODAY()&gt;=N(J19),TODAY()&lt;=N(E19))),"DUE SOON; ","")&amp;IF(AND(OR(N(K19)&gt;0,O19="Paid"),L19=""),"NO PROOF OF PAYMENT; ","")&amp;IF(AND(G19="Escrow",H19&lt;&gt;"Yes",N(E19)&gt;0,TODAY()&gt;=N(J19)),"ESCROW NOT CONFIRMED; ","")&amp;IF(AND(B19="Insurance renewal",NOT(OR(N(K19)&gt;0,O19="Paid")),N(E19)&gt;0,N(E19)-TODAY()&lt;=N('Settings'!$B$10),M19&lt;&gt;"Yes"),"POLICY EXPIRING, NO RENEWAL QUOTE; ","")="","",LEFT(IF(A19="","NO PROPERTY; ","")&amp;IF(AND(A19&lt;&gt;"",COUNTIF('Properties'!$A$2:$A$200,A19)=0),"PROPERTY NOT ON LIST; ","")&amp;IF(B19="","NO TYPE; ","")&amp;IF(NOT(N(E19)&gt;0),"NO DUE DATE; ","")&amp;IF(N(F19)=0,"NO AMOUNT; ","")&amp;IF(AND(N(E19)&gt;0,NOT(OR(N(K19)&gt;0,O19="Paid")),G19&lt;&gt;"Escrow",TODAY()&gt;N(E19)),"PAST DUE, NOT PAID; ","")&amp;IF(AND(NOT(OR(N(K19)&gt;0,O19="Paid")),G19&lt;&gt;"Escrow",AND(N(E19)&gt;0,TODAY()&gt;=N(J19),TODAY()&lt;=N(E19))),"DUE SOON; ","")&amp;IF(AND(OR(N(K19)&gt;0,O19="Paid"),L19=""),"NO PROOF OF PAYMENT; ","")&amp;IF(AND(G19="Escrow",H19&lt;&gt;"Yes",N(E19)&gt;0,TODAY()&gt;=N(J19)),"ESCROW NOT CONFIRMED; ","")&amp;IF(AND(B19="Insurance renewal",NOT(OR(N(K19)&gt;0,O19="Paid")),N(E19)&gt;0,N(E19)-TODAY()&lt;=N('Settings'!$B$10),M19&lt;&gt;"Yes"),"POLICY EXPIRING, NO RENEWAL QUOTE; ",""),LEN(IF(A19="","NO PROPERTY; ","")&amp;IF(AND(A19&lt;&gt;"",COUNTIF('Properties'!$A$2:$A$200,A19)=0),"PROPERTY NOT ON LIST; ","")&amp;IF(B19="","NO TYPE; ","")&amp;IF(NOT(N(E19)&gt;0),"NO DUE DATE; ","")&amp;IF(N(F19)=0,"NO AMOUNT; ","")&amp;IF(AND(N(E19)&gt;0,NOT(OR(N(K19)&gt;0,O19="Paid")),G19&lt;&gt;"Escrow",TODAY()&gt;N(E19)),"PAST DUE, NOT PAID; ","")&amp;IF(AND(NOT(OR(N(K19)&gt;0,O19="Paid")),G19&lt;&gt;"Escrow",AND(N(E19)&gt;0,TODAY()&gt;=N(J19),TODAY()&lt;=N(E19))),"DUE SOON; ","")&amp;IF(AND(OR(N(K19)&gt;0,O19="Paid"),L19=""),"NO PROOF OF PAYMENT; ","")&amp;IF(AND(G19="Escrow",H19&lt;&gt;"Yes",N(E19)&gt;0,TODAY()&gt;=N(J19)),"ESCROW NOT CONFIRMED; ","")&amp;IF(AND(B19="Insurance renewal",NOT(OR(N(K19)&gt;0,O19="Paid")),N(E19)&gt;0,N(E19)-TODAY()&lt;=N('Settings'!$B$10),M19&lt;&gt;"Yes"),"POLICY EXPIRING, NO RENEWAL QUOTE; ",""))-2)))</f>
        <v/>
      </c>
    </row>
    <row r="20">
      <c r="E20" s="8" t="n"/>
      <c r="F20" s="9" t="n"/>
      <c r="I20" s="10" t="n"/>
      <c r="J20" s="8">
        <f>IF(OR(NOT(OR(A20&lt;&gt;"",B20&lt;&gt;"",C20&lt;&gt;"")),N(E20)=0),"",N(E20)-IF(N(I20)&gt;0,N(I20),IFERROR(VLOOKUP(B20,'Settings'!$A$3:$B$8,2,0),0)))</f>
        <v/>
      </c>
      <c r="K20" s="8" t="n"/>
      <c r="N20" s="8" t="n"/>
      <c r="P20" s="10">
        <f>IF(OR(NOT(OR(A20&lt;&gt;"",B20&lt;&gt;"",C20&lt;&gt;"")),N(E20)=0),"",N(E20)-TODAY())</f>
        <v/>
      </c>
      <c r="Q20">
        <f>IF(OR(NOT(OR(A20&lt;&gt;"",B20&lt;&gt;"",C20&lt;&gt;"")),O20="Closed"),"",IF(IF(A20="","NO PROPERTY; ","")&amp;IF(AND(A20&lt;&gt;"",COUNTIF('Properties'!$A$2:$A$200,A20)=0),"PROPERTY NOT ON LIST; ","")&amp;IF(B20="","NO TYPE; ","")&amp;IF(NOT(N(E20)&gt;0),"NO DUE DATE; ","")&amp;IF(N(F20)=0,"NO AMOUNT; ","")&amp;IF(AND(N(E20)&gt;0,NOT(OR(N(K20)&gt;0,O20="Paid")),G20&lt;&gt;"Escrow",TODAY()&gt;N(E20)),"PAST DUE, NOT PAID; ","")&amp;IF(AND(NOT(OR(N(K20)&gt;0,O20="Paid")),G20&lt;&gt;"Escrow",AND(N(E20)&gt;0,TODAY()&gt;=N(J20),TODAY()&lt;=N(E20))),"DUE SOON; ","")&amp;IF(AND(OR(N(K20)&gt;0,O20="Paid"),L20=""),"NO PROOF OF PAYMENT; ","")&amp;IF(AND(G20="Escrow",H20&lt;&gt;"Yes",N(E20)&gt;0,TODAY()&gt;=N(J20)),"ESCROW NOT CONFIRMED; ","")&amp;IF(AND(B20="Insurance renewal",NOT(OR(N(K20)&gt;0,O20="Paid")),N(E20)&gt;0,N(E20)-TODAY()&lt;=N('Settings'!$B$10),M20&lt;&gt;"Yes"),"POLICY EXPIRING, NO RENEWAL QUOTE; ","")="","",LEFT(IF(A20="","NO PROPERTY; ","")&amp;IF(AND(A20&lt;&gt;"",COUNTIF('Properties'!$A$2:$A$200,A20)=0),"PROPERTY NOT ON LIST; ","")&amp;IF(B20="","NO TYPE; ","")&amp;IF(NOT(N(E20)&gt;0),"NO DUE DATE; ","")&amp;IF(N(F20)=0,"NO AMOUNT; ","")&amp;IF(AND(N(E20)&gt;0,NOT(OR(N(K20)&gt;0,O20="Paid")),G20&lt;&gt;"Escrow",TODAY()&gt;N(E20)),"PAST DUE, NOT PAID; ","")&amp;IF(AND(NOT(OR(N(K20)&gt;0,O20="Paid")),G20&lt;&gt;"Escrow",AND(N(E20)&gt;0,TODAY()&gt;=N(J20),TODAY()&lt;=N(E20))),"DUE SOON; ","")&amp;IF(AND(OR(N(K20)&gt;0,O20="Paid"),L20=""),"NO PROOF OF PAYMENT; ","")&amp;IF(AND(G20="Escrow",H20&lt;&gt;"Yes",N(E20)&gt;0,TODAY()&gt;=N(J20)),"ESCROW NOT CONFIRMED; ","")&amp;IF(AND(B20="Insurance renewal",NOT(OR(N(K20)&gt;0,O20="Paid")),N(E20)&gt;0,N(E20)-TODAY()&lt;=N('Settings'!$B$10),M20&lt;&gt;"Yes"),"POLICY EXPIRING, NO RENEWAL QUOTE; ",""),LEN(IF(A20="","NO PROPERTY; ","")&amp;IF(AND(A20&lt;&gt;"",COUNTIF('Properties'!$A$2:$A$200,A20)=0),"PROPERTY NOT ON LIST; ","")&amp;IF(B20="","NO TYPE; ","")&amp;IF(NOT(N(E20)&gt;0),"NO DUE DATE; ","")&amp;IF(N(F20)=0,"NO AMOUNT; ","")&amp;IF(AND(N(E20)&gt;0,NOT(OR(N(K20)&gt;0,O20="Paid")),G20&lt;&gt;"Escrow",TODAY()&gt;N(E20)),"PAST DUE, NOT PAID; ","")&amp;IF(AND(NOT(OR(N(K20)&gt;0,O20="Paid")),G20&lt;&gt;"Escrow",AND(N(E20)&gt;0,TODAY()&gt;=N(J20),TODAY()&lt;=N(E20))),"DUE SOON; ","")&amp;IF(AND(OR(N(K20)&gt;0,O20="Paid"),L20=""),"NO PROOF OF PAYMENT; ","")&amp;IF(AND(G20="Escrow",H20&lt;&gt;"Yes",N(E20)&gt;0,TODAY()&gt;=N(J20)),"ESCROW NOT CONFIRMED; ","")&amp;IF(AND(B20="Insurance renewal",NOT(OR(N(K20)&gt;0,O20="Paid")),N(E20)&gt;0,N(E20)-TODAY()&lt;=N('Settings'!$B$10),M20&lt;&gt;"Yes"),"POLICY EXPIRING, NO RENEWAL QUOTE; ",""))-2)))</f>
        <v/>
      </c>
    </row>
    <row r="21">
      <c r="E21" s="8" t="n"/>
      <c r="F21" s="9" t="n"/>
      <c r="I21" s="10" t="n"/>
      <c r="J21" s="8">
        <f>IF(OR(NOT(OR(A21&lt;&gt;"",B21&lt;&gt;"",C21&lt;&gt;"")),N(E21)=0),"",N(E21)-IF(N(I21)&gt;0,N(I21),IFERROR(VLOOKUP(B21,'Settings'!$A$3:$B$8,2,0),0)))</f>
        <v/>
      </c>
      <c r="K21" s="8" t="n"/>
      <c r="N21" s="8" t="n"/>
      <c r="P21" s="10">
        <f>IF(OR(NOT(OR(A21&lt;&gt;"",B21&lt;&gt;"",C21&lt;&gt;"")),N(E21)=0),"",N(E21)-TODAY())</f>
        <v/>
      </c>
      <c r="Q21">
        <f>IF(OR(NOT(OR(A21&lt;&gt;"",B21&lt;&gt;"",C21&lt;&gt;"")),O21="Closed"),"",IF(IF(A21="","NO PROPERTY; ","")&amp;IF(AND(A21&lt;&gt;"",COUNTIF('Properties'!$A$2:$A$200,A21)=0),"PROPERTY NOT ON LIST; ","")&amp;IF(B21="","NO TYPE; ","")&amp;IF(NOT(N(E21)&gt;0),"NO DUE DATE; ","")&amp;IF(N(F21)=0,"NO AMOUNT; ","")&amp;IF(AND(N(E21)&gt;0,NOT(OR(N(K21)&gt;0,O21="Paid")),G21&lt;&gt;"Escrow",TODAY()&gt;N(E21)),"PAST DUE, NOT PAID; ","")&amp;IF(AND(NOT(OR(N(K21)&gt;0,O21="Paid")),G21&lt;&gt;"Escrow",AND(N(E21)&gt;0,TODAY()&gt;=N(J21),TODAY()&lt;=N(E21))),"DUE SOON; ","")&amp;IF(AND(OR(N(K21)&gt;0,O21="Paid"),L21=""),"NO PROOF OF PAYMENT; ","")&amp;IF(AND(G21="Escrow",H21&lt;&gt;"Yes",N(E21)&gt;0,TODAY()&gt;=N(J21)),"ESCROW NOT CONFIRMED; ","")&amp;IF(AND(B21="Insurance renewal",NOT(OR(N(K21)&gt;0,O21="Paid")),N(E21)&gt;0,N(E21)-TODAY()&lt;=N('Settings'!$B$10),M21&lt;&gt;"Yes"),"POLICY EXPIRING, NO RENEWAL QUOTE; ","")="","",LEFT(IF(A21="","NO PROPERTY; ","")&amp;IF(AND(A21&lt;&gt;"",COUNTIF('Properties'!$A$2:$A$200,A21)=0),"PROPERTY NOT ON LIST; ","")&amp;IF(B21="","NO TYPE; ","")&amp;IF(NOT(N(E21)&gt;0),"NO DUE DATE; ","")&amp;IF(N(F21)=0,"NO AMOUNT; ","")&amp;IF(AND(N(E21)&gt;0,NOT(OR(N(K21)&gt;0,O21="Paid")),G21&lt;&gt;"Escrow",TODAY()&gt;N(E21)),"PAST DUE, NOT PAID; ","")&amp;IF(AND(NOT(OR(N(K21)&gt;0,O21="Paid")),G21&lt;&gt;"Escrow",AND(N(E21)&gt;0,TODAY()&gt;=N(J21),TODAY()&lt;=N(E21))),"DUE SOON; ","")&amp;IF(AND(OR(N(K21)&gt;0,O21="Paid"),L21=""),"NO PROOF OF PAYMENT; ","")&amp;IF(AND(G21="Escrow",H21&lt;&gt;"Yes",N(E21)&gt;0,TODAY()&gt;=N(J21)),"ESCROW NOT CONFIRMED; ","")&amp;IF(AND(B21="Insurance renewal",NOT(OR(N(K21)&gt;0,O21="Paid")),N(E21)&gt;0,N(E21)-TODAY()&lt;=N('Settings'!$B$10),M21&lt;&gt;"Yes"),"POLICY EXPIRING, NO RENEWAL QUOTE; ",""),LEN(IF(A21="","NO PROPERTY; ","")&amp;IF(AND(A21&lt;&gt;"",COUNTIF('Properties'!$A$2:$A$200,A21)=0),"PROPERTY NOT ON LIST; ","")&amp;IF(B21="","NO TYPE; ","")&amp;IF(NOT(N(E21)&gt;0),"NO DUE DATE; ","")&amp;IF(N(F21)=0,"NO AMOUNT; ","")&amp;IF(AND(N(E21)&gt;0,NOT(OR(N(K21)&gt;0,O21="Paid")),G21&lt;&gt;"Escrow",TODAY()&gt;N(E21)),"PAST DUE, NOT PAID; ","")&amp;IF(AND(NOT(OR(N(K21)&gt;0,O21="Paid")),G21&lt;&gt;"Escrow",AND(N(E21)&gt;0,TODAY()&gt;=N(J21),TODAY()&lt;=N(E21))),"DUE SOON; ","")&amp;IF(AND(OR(N(K21)&gt;0,O21="Paid"),L21=""),"NO PROOF OF PAYMENT; ","")&amp;IF(AND(G21="Escrow",H21&lt;&gt;"Yes",N(E21)&gt;0,TODAY()&gt;=N(J21)),"ESCROW NOT CONFIRMED; ","")&amp;IF(AND(B21="Insurance renewal",NOT(OR(N(K21)&gt;0,O21="Paid")),N(E21)&gt;0,N(E21)-TODAY()&lt;=N('Settings'!$B$10),M21&lt;&gt;"Yes"),"POLICY EXPIRING, NO RENEWAL QUOTE; ",""))-2)))</f>
        <v/>
      </c>
    </row>
    <row r="22">
      <c r="E22" s="8" t="n"/>
      <c r="F22" s="9" t="n"/>
      <c r="I22" s="10" t="n"/>
      <c r="J22" s="8">
        <f>IF(OR(NOT(OR(A22&lt;&gt;"",B22&lt;&gt;"",C22&lt;&gt;"")),N(E22)=0),"",N(E22)-IF(N(I22)&gt;0,N(I22),IFERROR(VLOOKUP(B22,'Settings'!$A$3:$B$8,2,0),0)))</f>
        <v/>
      </c>
      <c r="K22" s="8" t="n"/>
      <c r="N22" s="8" t="n"/>
      <c r="P22" s="10">
        <f>IF(OR(NOT(OR(A22&lt;&gt;"",B22&lt;&gt;"",C22&lt;&gt;"")),N(E22)=0),"",N(E22)-TODAY())</f>
        <v/>
      </c>
      <c r="Q22">
        <f>IF(OR(NOT(OR(A22&lt;&gt;"",B22&lt;&gt;"",C22&lt;&gt;"")),O22="Closed"),"",IF(IF(A22="","NO PROPERTY; ","")&amp;IF(AND(A22&lt;&gt;"",COUNTIF('Properties'!$A$2:$A$200,A22)=0),"PROPERTY NOT ON LIST; ","")&amp;IF(B22="","NO TYPE; ","")&amp;IF(NOT(N(E22)&gt;0),"NO DUE DATE; ","")&amp;IF(N(F22)=0,"NO AMOUNT; ","")&amp;IF(AND(N(E22)&gt;0,NOT(OR(N(K22)&gt;0,O22="Paid")),G22&lt;&gt;"Escrow",TODAY()&gt;N(E22)),"PAST DUE, NOT PAID; ","")&amp;IF(AND(NOT(OR(N(K22)&gt;0,O22="Paid")),G22&lt;&gt;"Escrow",AND(N(E22)&gt;0,TODAY()&gt;=N(J22),TODAY()&lt;=N(E22))),"DUE SOON; ","")&amp;IF(AND(OR(N(K22)&gt;0,O22="Paid"),L22=""),"NO PROOF OF PAYMENT; ","")&amp;IF(AND(G22="Escrow",H22&lt;&gt;"Yes",N(E22)&gt;0,TODAY()&gt;=N(J22)),"ESCROW NOT CONFIRMED; ","")&amp;IF(AND(B22="Insurance renewal",NOT(OR(N(K22)&gt;0,O22="Paid")),N(E22)&gt;0,N(E22)-TODAY()&lt;=N('Settings'!$B$10),M22&lt;&gt;"Yes"),"POLICY EXPIRING, NO RENEWAL QUOTE; ","")="","",LEFT(IF(A22="","NO PROPERTY; ","")&amp;IF(AND(A22&lt;&gt;"",COUNTIF('Properties'!$A$2:$A$200,A22)=0),"PROPERTY NOT ON LIST; ","")&amp;IF(B22="","NO TYPE; ","")&amp;IF(NOT(N(E22)&gt;0),"NO DUE DATE; ","")&amp;IF(N(F22)=0,"NO AMOUNT; ","")&amp;IF(AND(N(E22)&gt;0,NOT(OR(N(K22)&gt;0,O22="Paid")),G22&lt;&gt;"Escrow",TODAY()&gt;N(E22)),"PAST DUE, NOT PAID; ","")&amp;IF(AND(NOT(OR(N(K22)&gt;0,O22="Paid")),G22&lt;&gt;"Escrow",AND(N(E22)&gt;0,TODAY()&gt;=N(J22),TODAY()&lt;=N(E22))),"DUE SOON; ","")&amp;IF(AND(OR(N(K22)&gt;0,O22="Paid"),L22=""),"NO PROOF OF PAYMENT; ","")&amp;IF(AND(G22="Escrow",H22&lt;&gt;"Yes",N(E22)&gt;0,TODAY()&gt;=N(J22)),"ESCROW NOT CONFIRMED; ","")&amp;IF(AND(B22="Insurance renewal",NOT(OR(N(K22)&gt;0,O22="Paid")),N(E22)&gt;0,N(E22)-TODAY()&lt;=N('Settings'!$B$10),M22&lt;&gt;"Yes"),"POLICY EXPIRING, NO RENEWAL QUOTE; ",""),LEN(IF(A22="","NO PROPERTY; ","")&amp;IF(AND(A22&lt;&gt;"",COUNTIF('Properties'!$A$2:$A$200,A22)=0),"PROPERTY NOT ON LIST; ","")&amp;IF(B22="","NO TYPE; ","")&amp;IF(NOT(N(E22)&gt;0),"NO DUE DATE; ","")&amp;IF(N(F22)=0,"NO AMOUNT; ","")&amp;IF(AND(N(E22)&gt;0,NOT(OR(N(K22)&gt;0,O22="Paid")),G22&lt;&gt;"Escrow",TODAY()&gt;N(E22)),"PAST DUE, NOT PAID; ","")&amp;IF(AND(NOT(OR(N(K22)&gt;0,O22="Paid")),G22&lt;&gt;"Escrow",AND(N(E22)&gt;0,TODAY()&gt;=N(J22),TODAY()&lt;=N(E22))),"DUE SOON; ","")&amp;IF(AND(OR(N(K22)&gt;0,O22="Paid"),L22=""),"NO PROOF OF PAYMENT; ","")&amp;IF(AND(G22="Escrow",H22&lt;&gt;"Yes",N(E22)&gt;0,TODAY()&gt;=N(J22)),"ESCROW NOT CONFIRMED; ","")&amp;IF(AND(B22="Insurance renewal",NOT(OR(N(K22)&gt;0,O22="Paid")),N(E22)&gt;0,N(E22)-TODAY()&lt;=N('Settings'!$B$10),M22&lt;&gt;"Yes"),"POLICY EXPIRING, NO RENEWAL QUOTE; ",""))-2)))</f>
        <v/>
      </c>
    </row>
    <row r="23">
      <c r="E23" s="8" t="n"/>
      <c r="F23" s="9" t="n"/>
      <c r="I23" s="10" t="n"/>
      <c r="J23" s="8">
        <f>IF(OR(NOT(OR(A23&lt;&gt;"",B23&lt;&gt;"",C23&lt;&gt;"")),N(E23)=0),"",N(E23)-IF(N(I23)&gt;0,N(I23),IFERROR(VLOOKUP(B23,'Settings'!$A$3:$B$8,2,0),0)))</f>
        <v/>
      </c>
      <c r="K23" s="8" t="n"/>
      <c r="N23" s="8" t="n"/>
      <c r="P23" s="10">
        <f>IF(OR(NOT(OR(A23&lt;&gt;"",B23&lt;&gt;"",C23&lt;&gt;"")),N(E23)=0),"",N(E23)-TODAY())</f>
        <v/>
      </c>
      <c r="Q23">
        <f>IF(OR(NOT(OR(A23&lt;&gt;"",B23&lt;&gt;"",C23&lt;&gt;"")),O23="Closed"),"",IF(IF(A23="","NO PROPERTY; ","")&amp;IF(AND(A23&lt;&gt;"",COUNTIF('Properties'!$A$2:$A$200,A23)=0),"PROPERTY NOT ON LIST; ","")&amp;IF(B23="","NO TYPE; ","")&amp;IF(NOT(N(E23)&gt;0),"NO DUE DATE; ","")&amp;IF(N(F23)=0,"NO AMOUNT; ","")&amp;IF(AND(N(E23)&gt;0,NOT(OR(N(K23)&gt;0,O23="Paid")),G23&lt;&gt;"Escrow",TODAY()&gt;N(E23)),"PAST DUE, NOT PAID; ","")&amp;IF(AND(NOT(OR(N(K23)&gt;0,O23="Paid")),G23&lt;&gt;"Escrow",AND(N(E23)&gt;0,TODAY()&gt;=N(J23),TODAY()&lt;=N(E23))),"DUE SOON; ","")&amp;IF(AND(OR(N(K23)&gt;0,O23="Paid"),L23=""),"NO PROOF OF PAYMENT; ","")&amp;IF(AND(G23="Escrow",H23&lt;&gt;"Yes",N(E23)&gt;0,TODAY()&gt;=N(J23)),"ESCROW NOT CONFIRMED; ","")&amp;IF(AND(B23="Insurance renewal",NOT(OR(N(K23)&gt;0,O23="Paid")),N(E23)&gt;0,N(E23)-TODAY()&lt;=N('Settings'!$B$10),M23&lt;&gt;"Yes"),"POLICY EXPIRING, NO RENEWAL QUOTE; ","")="","",LEFT(IF(A23="","NO PROPERTY; ","")&amp;IF(AND(A23&lt;&gt;"",COUNTIF('Properties'!$A$2:$A$200,A23)=0),"PROPERTY NOT ON LIST; ","")&amp;IF(B23="","NO TYPE; ","")&amp;IF(NOT(N(E23)&gt;0),"NO DUE DATE; ","")&amp;IF(N(F23)=0,"NO AMOUNT; ","")&amp;IF(AND(N(E23)&gt;0,NOT(OR(N(K23)&gt;0,O23="Paid")),G23&lt;&gt;"Escrow",TODAY()&gt;N(E23)),"PAST DUE, NOT PAID; ","")&amp;IF(AND(NOT(OR(N(K23)&gt;0,O23="Paid")),G23&lt;&gt;"Escrow",AND(N(E23)&gt;0,TODAY()&gt;=N(J23),TODAY()&lt;=N(E23))),"DUE SOON; ","")&amp;IF(AND(OR(N(K23)&gt;0,O23="Paid"),L23=""),"NO PROOF OF PAYMENT; ","")&amp;IF(AND(G23="Escrow",H23&lt;&gt;"Yes",N(E23)&gt;0,TODAY()&gt;=N(J23)),"ESCROW NOT CONFIRMED; ","")&amp;IF(AND(B23="Insurance renewal",NOT(OR(N(K23)&gt;0,O23="Paid")),N(E23)&gt;0,N(E23)-TODAY()&lt;=N('Settings'!$B$10),M23&lt;&gt;"Yes"),"POLICY EXPIRING, NO RENEWAL QUOTE; ",""),LEN(IF(A23="","NO PROPERTY; ","")&amp;IF(AND(A23&lt;&gt;"",COUNTIF('Properties'!$A$2:$A$200,A23)=0),"PROPERTY NOT ON LIST; ","")&amp;IF(B23="","NO TYPE; ","")&amp;IF(NOT(N(E23)&gt;0),"NO DUE DATE; ","")&amp;IF(N(F23)=0,"NO AMOUNT; ","")&amp;IF(AND(N(E23)&gt;0,NOT(OR(N(K23)&gt;0,O23="Paid")),G23&lt;&gt;"Escrow",TODAY()&gt;N(E23)),"PAST DUE, NOT PAID; ","")&amp;IF(AND(NOT(OR(N(K23)&gt;0,O23="Paid")),G23&lt;&gt;"Escrow",AND(N(E23)&gt;0,TODAY()&gt;=N(J23),TODAY()&lt;=N(E23))),"DUE SOON; ","")&amp;IF(AND(OR(N(K23)&gt;0,O23="Paid"),L23=""),"NO PROOF OF PAYMENT; ","")&amp;IF(AND(G23="Escrow",H23&lt;&gt;"Yes",N(E23)&gt;0,TODAY()&gt;=N(J23)),"ESCROW NOT CONFIRMED; ","")&amp;IF(AND(B23="Insurance renewal",NOT(OR(N(K23)&gt;0,O23="Paid")),N(E23)&gt;0,N(E23)-TODAY()&lt;=N('Settings'!$B$10),M23&lt;&gt;"Yes"),"POLICY EXPIRING, NO RENEWAL QUOTE; ",""))-2)))</f>
        <v/>
      </c>
    </row>
    <row r="24">
      <c r="E24" s="8" t="n"/>
      <c r="F24" s="9" t="n"/>
      <c r="I24" s="10" t="n"/>
      <c r="J24" s="8">
        <f>IF(OR(NOT(OR(A24&lt;&gt;"",B24&lt;&gt;"",C24&lt;&gt;"")),N(E24)=0),"",N(E24)-IF(N(I24)&gt;0,N(I24),IFERROR(VLOOKUP(B24,'Settings'!$A$3:$B$8,2,0),0)))</f>
        <v/>
      </c>
      <c r="K24" s="8" t="n"/>
      <c r="N24" s="8" t="n"/>
      <c r="P24" s="10">
        <f>IF(OR(NOT(OR(A24&lt;&gt;"",B24&lt;&gt;"",C24&lt;&gt;"")),N(E24)=0),"",N(E24)-TODAY())</f>
        <v/>
      </c>
      <c r="Q24">
        <f>IF(OR(NOT(OR(A24&lt;&gt;"",B24&lt;&gt;"",C24&lt;&gt;"")),O24="Closed"),"",IF(IF(A24="","NO PROPERTY; ","")&amp;IF(AND(A24&lt;&gt;"",COUNTIF('Properties'!$A$2:$A$200,A24)=0),"PROPERTY NOT ON LIST; ","")&amp;IF(B24="","NO TYPE; ","")&amp;IF(NOT(N(E24)&gt;0),"NO DUE DATE; ","")&amp;IF(N(F24)=0,"NO AMOUNT; ","")&amp;IF(AND(N(E24)&gt;0,NOT(OR(N(K24)&gt;0,O24="Paid")),G24&lt;&gt;"Escrow",TODAY()&gt;N(E24)),"PAST DUE, NOT PAID; ","")&amp;IF(AND(NOT(OR(N(K24)&gt;0,O24="Paid")),G24&lt;&gt;"Escrow",AND(N(E24)&gt;0,TODAY()&gt;=N(J24),TODAY()&lt;=N(E24))),"DUE SOON; ","")&amp;IF(AND(OR(N(K24)&gt;0,O24="Paid"),L24=""),"NO PROOF OF PAYMENT; ","")&amp;IF(AND(G24="Escrow",H24&lt;&gt;"Yes",N(E24)&gt;0,TODAY()&gt;=N(J24)),"ESCROW NOT CONFIRMED; ","")&amp;IF(AND(B24="Insurance renewal",NOT(OR(N(K24)&gt;0,O24="Paid")),N(E24)&gt;0,N(E24)-TODAY()&lt;=N('Settings'!$B$10),M24&lt;&gt;"Yes"),"POLICY EXPIRING, NO RENEWAL QUOTE; ","")="","",LEFT(IF(A24="","NO PROPERTY; ","")&amp;IF(AND(A24&lt;&gt;"",COUNTIF('Properties'!$A$2:$A$200,A24)=0),"PROPERTY NOT ON LIST; ","")&amp;IF(B24="","NO TYPE; ","")&amp;IF(NOT(N(E24)&gt;0),"NO DUE DATE; ","")&amp;IF(N(F24)=0,"NO AMOUNT; ","")&amp;IF(AND(N(E24)&gt;0,NOT(OR(N(K24)&gt;0,O24="Paid")),G24&lt;&gt;"Escrow",TODAY()&gt;N(E24)),"PAST DUE, NOT PAID; ","")&amp;IF(AND(NOT(OR(N(K24)&gt;0,O24="Paid")),G24&lt;&gt;"Escrow",AND(N(E24)&gt;0,TODAY()&gt;=N(J24),TODAY()&lt;=N(E24))),"DUE SOON; ","")&amp;IF(AND(OR(N(K24)&gt;0,O24="Paid"),L24=""),"NO PROOF OF PAYMENT; ","")&amp;IF(AND(G24="Escrow",H24&lt;&gt;"Yes",N(E24)&gt;0,TODAY()&gt;=N(J24)),"ESCROW NOT CONFIRMED; ","")&amp;IF(AND(B24="Insurance renewal",NOT(OR(N(K24)&gt;0,O24="Paid")),N(E24)&gt;0,N(E24)-TODAY()&lt;=N('Settings'!$B$10),M24&lt;&gt;"Yes"),"POLICY EXPIRING, NO RENEWAL QUOTE; ",""),LEN(IF(A24="","NO PROPERTY; ","")&amp;IF(AND(A24&lt;&gt;"",COUNTIF('Properties'!$A$2:$A$200,A24)=0),"PROPERTY NOT ON LIST; ","")&amp;IF(B24="","NO TYPE; ","")&amp;IF(NOT(N(E24)&gt;0),"NO DUE DATE; ","")&amp;IF(N(F24)=0,"NO AMOUNT; ","")&amp;IF(AND(N(E24)&gt;0,NOT(OR(N(K24)&gt;0,O24="Paid")),G24&lt;&gt;"Escrow",TODAY()&gt;N(E24)),"PAST DUE, NOT PAID; ","")&amp;IF(AND(NOT(OR(N(K24)&gt;0,O24="Paid")),G24&lt;&gt;"Escrow",AND(N(E24)&gt;0,TODAY()&gt;=N(J24),TODAY()&lt;=N(E24))),"DUE SOON; ","")&amp;IF(AND(OR(N(K24)&gt;0,O24="Paid"),L24=""),"NO PROOF OF PAYMENT; ","")&amp;IF(AND(G24="Escrow",H24&lt;&gt;"Yes",N(E24)&gt;0,TODAY()&gt;=N(J24)),"ESCROW NOT CONFIRMED; ","")&amp;IF(AND(B24="Insurance renewal",NOT(OR(N(K24)&gt;0,O24="Paid")),N(E24)&gt;0,N(E24)-TODAY()&lt;=N('Settings'!$B$10),M24&lt;&gt;"Yes"),"POLICY EXPIRING, NO RENEWAL QUOTE; ",""))-2)))</f>
        <v/>
      </c>
    </row>
    <row r="25">
      <c r="E25" s="8" t="n"/>
      <c r="F25" s="9" t="n"/>
      <c r="I25" s="10" t="n"/>
      <c r="J25" s="8">
        <f>IF(OR(NOT(OR(A25&lt;&gt;"",B25&lt;&gt;"",C25&lt;&gt;"")),N(E25)=0),"",N(E25)-IF(N(I25)&gt;0,N(I25),IFERROR(VLOOKUP(B25,'Settings'!$A$3:$B$8,2,0),0)))</f>
        <v/>
      </c>
      <c r="K25" s="8" t="n"/>
      <c r="N25" s="8" t="n"/>
      <c r="P25" s="10">
        <f>IF(OR(NOT(OR(A25&lt;&gt;"",B25&lt;&gt;"",C25&lt;&gt;"")),N(E25)=0),"",N(E25)-TODAY())</f>
        <v/>
      </c>
      <c r="Q25">
        <f>IF(OR(NOT(OR(A25&lt;&gt;"",B25&lt;&gt;"",C25&lt;&gt;"")),O25="Closed"),"",IF(IF(A25="","NO PROPERTY; ","")&amp;IF(AND(A25&lt;&gt;"",COUNTIF('Properties'!$A$2:$A$200,A25)=0),"PROPERTY NOT ON LIST; ","")&amp;IF(B25="","NO TYPE; ","")&amp;IF(NOT(N(E25)&gt;0),"NO DUE DATE; ","")&amp;IF(N(F25)=0,"NO AMOUNT; ","")&amp;IF(AND(N(E25)&gt;0,NOT(OR(N(K25)&gt;0,O25="Paid")),G25&lt;&gt;"Escrow",TODAY()&gt;N(E25)),"PAST DUE, NOT PAID; ","")&amp;IF(AND(NOT(OR(N(K25)&gt;0,O25="Paid")),G25&lt;&gt;"Escrow",AND(N(E25)&gt;0,TODAY()&gt;=N(J25),TODAY()&lt;=N(E25))),"DUE SOON; ","")&amp;IF(AND(OR(N(K25)&gt;0,O25="Paid"),L25=""),"NO PROOF OF PAYMENT; ","")&amp;IF(AND(G25="Escrow",H25&lt;&gt;"Yes",N(E25)&gt;0,TODAY()&gt;=N(J25)),"ESCROW NOT CONFIRMED; ","")&amp;IF(AND(B25="Insurance renewal",NOT(OR(N(K25)&gt;0,O25="Paid")),N(E25)&gt;0,N(E25)-TODAY()&lt;=N('Settings'!$B$10),M25&lt;&gt;"Yes"),"POLICY EXPIRING, NO RENEWAL QUOTE; ","")="","",LEFT(IF(A25="","NO PROPERTY; ","")&amp;IF(AND(A25&lt;&gt;"",COUNTIF('Properties'!$A$2:$A$200,A25)=0),"PROPERTY NOT ON LIST; ","")&amp;IF(B25="","NO TYPE; ","")&amp;IF(NOT(N(E25)&gt;0),"NO DUE DATE; ","")&amp;IF(N(F25)=0,"NO AMOUNT; ","")&amp;IF(AND(N(E25)&gt;0,NOT(OR(N(K25)&gt;0,O25="Paid")),G25&lt;&gt;"Escrow",TODAY()&gt;N(E25)),"PAST DUE, NOT PAID; ","")&amp;IF(AND(NOT(OR(N(K25)&gt;0,O25="Paid")),G25&lt;&gt;"Escrow",AND(N(E25)&gt;0,TODAY()&gt;=N(J25),TODAY()&lt;=N(E25))),"DUE SOON; ","")&amp;IF(AND(OR(N(K25)&gt;0,O25="Paid"),L25=""),"NO PROOF OF PAYMENT; ","")&amp;IF(AND(G25="Escrow",H25&lt;&gt;"Yes",N(E25)&gt;0,TODAY()&gt;=N(J25)),"ESCROW NOT CONFIRMED; ","")&amp;IF(AND(B25="Insurance renewal",NOT(OR(N(K25)&gt;0,O25="Paid")),N(E25)&gt;0,N(E25)-TODAY()&lt;=N('Settings'!$B$10),M25&lt;&gt;"Yes"),"POLICY EXPIRING, NO RENEWAL QUOTE; ",""),LEN(IF(A25="","NO PROPERTY; ","")&amp;IF(AND(A25&lt;&gt;"",COUNTIF('Properties'!$A$2:$A$200,A25)=0),"PROPERTY NOT ON LIST; ","")&amp;IF(B25="","NO TYPE; ","")&amp;IF(NOT(N(E25)&gt;0),"NO DUE DATE; ","")&amp;IF(N(F25)=0,"NO AMOUNT; ","")&amp;IF(AND(N(E25)&gt;0,NOT(OR(N(K25)&gt;0,O25="Paid")),G25&lt;&gt;"Escrow",TODAY()&gt;N(E25)),"PAST DUE, NOT PAID; ","")&amp;IF(AND(NOT(OR(N(K25)&gt;0,O25="Paid")),G25&lt;&gt;"Escrow",AND(N(E25)&gt;0,TODAY()&gt;=N(J25),TODAY()&lt;=N(E25))),"DUE SOON; ","")&amp;IF(AND(OR(N(K25)&gt;0,O25="Paid"),L25=""),"NO PROOF OF PAYMENT; ","")&amp;IF(AND(G25="Escrow",H25&lt;&gt;"Yes",N(E25)&gt;0,TODAY()&gt;=N(J25)),"ESCROW NOT CONFIRMED; ","")&amp;IF(AND(B25="Insurance renewal",NOT(OR(N(K25)&gt;0,O25="Paid")),N(E25)&gt;0,N(E25)-TODAY()&lt;=N('Settings'!$B$10),M25&lt;&gt;"Yes"),"POLICY EXPIRING, NO RENEWAL QUOTE; ",""))-2)))</f>
        <v/>
      </c>
    </row>
    <row r="26">
      <c r="E26" s="8" t="n"/>
      <c r="F26" s="9" t="n"/>
      <c r="I26" s="10" t="n"/>
      <c r="J26" s="8">
        <f>IF(OR(NOT(OR(A26&lt;&gt;"",B26&lt;&gt;"",C26&lt;&gt;"")),N(E26)=0),"",N(E26)-IF(N(I26)&gt;0,N(I26),IFERROR(VLOOKUP(B26,'Settings'!$A$3:$B$8,2,0),0)))</f>
        <v/>
      </c>
      <c r="K26" s="8" t="n"/>
      <c r="N26" s="8" t="n"/>
      <c r="P26" s="10">
        <f>IF(OR(NOT(OR(A26&lt;&gt;"",B26&lt;&gt;"",C26&lt;&gt;"")),N(E26)=0),"",N(E26)-TODAY())</f>
        <v/>
      </c>
      <c r="Q26">
        <f>IF(OR(NOT(OR(A26&lt;&gt;"",B26&lt;&gt;"",C26&lt;&gt;"")),O26="Closed"),"",IF(IF(A26="","NO PROPERTY; ","")&amp;IF(AND(A26&lt;&gt;"",COUNTIF('Properties'!$A$2:$A$200,A26)=0),"PROPERTY NOT ON LIST; ","")&amp;IF(B26="","NO TYPE; ","")&amp;IF(NOT(N(E26)&gt;0),"NO DUE DATE; ","")&amp;IF(N(F26)=0,"NO AMOUNT; ","")&amp;IF(AND(N(E26)&gt;0,NOT(OR(N(K26)&gt;0,O26="Paid")),G26&lt;&gt;"Escrow",TODAY()&gt;N(E26)),"PAST DUE, NOT PAID; ","")&amp;IF(AND(NOT(OR(N(K26)&gt;0,O26="Paid")),G26&lt;&gt;"Escrow",AND(N(E26)&gt;0,TODAY()&gt;=N(J26),TODAY()&lt;=N(E26))),"DUE SOON; ","")&amp;IF(AND(OR(N(K26)&gt;0,O26="Paid"),L26=""),"NO PROOF OF PAYMENT; ","")&amp;IF(AND(G26="Escrow",H26&lt;&gt;"Yes",N(E26)&gt;0,TODAY()&gt;=N(J26)),"ESCROW NOT CONFIRMED; ","")&amp;IF(AND(B26="Insurance renewal",NOT(OR(N(K26)&gt;0,O26="Paid")),N(E26)&gt;0,N(E26)-TODAY()&lt;=N('Settings'!$B$10),M26&lt;&gt;"Yes"),"POLICY EXPIRING, NO RENEWAL QUOTE; ","")="","",LEFT(IF(A26="","NO PROPERTY; ","")&amp;IF(AND(A26&lt;&gt;"",COUNTIF('Properties'!$A$2:$A$200,A26)=0),"PROPERTY NOT ON LIST; ","")&amp;IF(B26="","NO TYPE; ","")&amp;IF(NOT(N(E26)&gt;0),"NO DUE DATE; ","")&amp;IF(N(F26)=0,"NO AMOUNT; ","")&amp;IF(AND(N(E26)&gt;0,NOT(OR(N(K26)&gt;0,O26="Paid")),G26&lt;&gt;"Escrow",TODAY()&gt;N(E26)),"PAST DUE, NOT PAID; ","")&amp;IF(AND(NOT(OR(N(K26)&gt;0,O26="Paid")),G26&lt;&gt;"Escrow",AND(N(E26)&gt;0,TODAY()&gt;=N(J26),TODAY()&lt;=N(E26))),"DUE SOON; ","")&amp;IF(AND(OR(N(K26)&gt;0,O26="Paid"),L26=""),"NO PROOF OF PAYMENT; ","")&amp;IF(AND(G26="Escrow",H26&lt;&gt;"Yes",N(E26)&gt;0,TODAY()&gt;=N(J26)),"ESCROW NOT CONFIRMED; ","")&amp;IF(AND(B26="Insurance renewal",NOT(OR(N(K26)&gt;0,O26="Paid")),N(E26)&gt;0,N(E26)-TODAY()&lt;=N('Settings'!$B$10),M26&lt;&gt;"Yes"),"POLICY EXPIRING, NO RENEWAL QUOTE; ",""),LEN(IF(A26="","NO PROPERTY; ","")&amp;IF(AND(A26&lt;&gt;"",COUNTIF('Properties'!$A$2:$A$200,A26)=0),"PROPERTY NOT ON LIST; ","")&amp;IF(B26="","NO TYPE; ","")&amp;IF(NOT(N(E26)&gt;0),"NO DUE DATE; ","")&amp;IF(N(F26)=0,"NO AMOUNT; ","")&amp;IF(AND(N(E26)&gt;0,NOT(OR(N(K26)&gt;0,O26="Paid")),G26&lt;&gt;"Escrow",TODAY()&gt;N(E26)),"PAST DUE, NOT PAID; ","")&amp;IF(AND(NOT(OR(N(K26)&gt;0,O26="Paid")),G26&lt;&gt;"Escrow",AND(N(E26)&gt;0,TODAY()&gt;=N(J26),TODAY()&lt;=N(E26))),"DUE SOON; ","")&amp;IF(AND(OR(N(K26)&gt;0,O26="Paid"),L26=""),"NO PROOF OF PAYMENT; ","")&amp;IF(AND(G26="Escrow",H26&lt;&gt;"Yes",N(E26)&gt;0,TODAY()&gt;=N(J26)),"ESCROW NOT CONFIRMED; ","")&amp;IF(AND(B26="Insurance renewal",NOT(OR(N(K26)&gt;0,O26="Paid")),N(E26)&gt;0,N(E26)-TODAY()&lt;=N('Settings'!$B$10),M26&lt;&gt;"Yes"),"POLICY EXPIRING, NO RENEWAL QUOTE; ",""))-2)))</f>
        <v/>
      </c>
    </row>
    <row r="27">
      <c r="E27" s="8" t="n"/>
      <c r="F27" s="9" t="n"/>
      <c r="I27" s="10" t="n"/>
      <c r="J27" s="8">
        <f>IF(OR(NOT(OR(A27&lt;&gt;"",B27&lt;&gt;"",C27&lt;&gt;"")),N(E27)=0),"",N(E27)-IF(N(I27)&gt;0,N(I27),IFERROR(VLOOKUP(B27,'Settings'!$A$3:$B$8,2,0),0)))</f>
        <v/>
      </c>
      <c r="K27" s="8" t="n"/>
      <c r="N27" s="8" t="n"/>
      <c r="P27" s="10">
        <f>IF(OR(NOT(OR(A27&lt;&gt;"",B27&lt;&gt;"",C27&lt;&gt;"")),N(E27)=0),"",N(E27)-TODAY())</f>
        <v/>
      </c>
      <c r="Q27">
        <f>IF(OR(NOT(OR(A27&lt;&gt;"",B27&lt;&gt;"",C27&lt;&gt;"")),O27="Closed"),"",IF(IF(A27="","NO PROPERTY; ","")&amp;IF(AND(A27&lt;&gt;"",COUNTIF('Properties'!$A$2:$A$200,A27)=0),"PROPERTY NOT ON LIST; ","")&amp;IF(B27="","NO TYPE; ","")&amp;IF(NOT(N(E27)&gt;0),"NO DUE DATE; ","")&amp;IF(N(F27)=0,"NO AMOUNT; ","")&amp;IF(AND(N(E27)&gt;0,NOT(OR(N(K27)&gt;0,O27="Paid")),G27&lt;&gt;"Escrow",TODAY()&gt;N(E27)),"PAST DUE, NOT PAID; ","")&amp;IF(AND(NOT(OR(N(K27)&gt;0,O27="Paid")),G27&lt;&gt;"Escrow",AND(N(E27)&gt;0,TODAY()&gt;=N(J27),TODAY()&lt;=N(E27))),"DUE SOON; ","")&amp;IF(AND(OR(N(K27)&gt;0,O27="Paid"),L27=""),"NO PROOF OF PAYMENT; ","")&amp;IF(AND(G27="Escrow",H27&lt;&gt;"Yes",N(E27)&gt;0,TODAY()&gt;=N(J27)),"ESCROW NOT CONFIRMED; ","")&amp;IF(AND(B27="Insurance renewal",NOT(OR(N(K27)&gt;0,O27="Paid")),N(E27)&gt;0,N(E27)-TODAY()&lt;=N('Settings'!$B$10),M27&lt;&gt;"Yes"),"POLICY EXPIRING, NO RENEWAL QUOTE; ","")="","",LEFT(IF(A27="","NO PROPERTY; ","")&amp;IF(AND(A27&lt;&gt;"",COUNTIF('Properties'!$A$2:$A$200,A27)=0),"PROPERTY NOT ON LIST; ","")&amp;IF(B27="","NO TYPE; ","")&amp;IF(NOT(N(E27)&gt;0),"NO DUE DATE; ","")&amp;IF(N(F27)=0,"NO AMOUNT; ","")&amp;IF(AND(N(E27)&gt;0,NOT(OR(N(K27)&gt;0,O27="Paid")),G27&lt;&gt;"Escrow",TODAY()&gt;N(E27)),"PAST DUE, NOT PAID; ","")&amp;IF(AND(NOT(OR(N(K27)&gt;0,O27="Paid")),G27&lt;&gt;"Escrow",AND(N(E27)&gt;0,TODAY()&gt;=N(J27),TODAY()&lt;=N(E27))),"DUE SOON; ","")&amp;IF(AND(OR(N(K27)&gt;0,O27="Paid"),L27=""),"NO PROOF OF PAYMENT; ","")&amp;IF(AND(G27="Escrow",H27&lt;&gt;"Yes",N(E27)&gt;0,TODAY()&gt;=N(J27)),"ESCROW NOT CONFIRMED; ","")&amp;IF(AND(B27="Insurance renewal",NOT(OR(N(K27)&gt;0,O27="Paid")),N(E27)&gt;0,N(E27)-TODAY()&lt;=N('Settings'!$B$10),M27&lt;&gt;"Yes"),"POLICY EXPIRING, NO RENEWAL QUOTE; ",""),LEN(IF(A27="","NO PROPERTY; ","")&amp;IF(AND(A27&lt;&gt;"",COUNTIF('Properties'!$A$2:$A$200,A27)=0),"PROPERTY NOT ON LIST; ","")&amp;IF(B27="","NO TYPE; ","")&amp;IF(NOT(N(E27)&gt;0),"NO DUE DATE; ","")&amp;IF(N(F27)=0,"NO AMOUNT; ","")&amp;IF(AND(N(E27)&gt;0,NOT(OR(N(K27)&gt;0,O27="Paid")),G27&lt;&gt;"Escrow",TODAY()&gt;N(E27)),"PAST DUE, NOT PAID; ","")&amp;IF(AND(NOT(OR(N(K27)&gt;0,O27="Paid")),G27&lt;&gt;"Escrow",AND(N(E27)&gt;0,TODAY()&gt;=N(J27),TODAY()&lt;=N(E27))),"DUE SOON; ","")&amp;IF(AND(OR(N(K27)&gt;0,O27="Paid"),L27=""),"NO PROOF OF PAYMENT; ","")&amp;IF(AND(G27="Escrow",H27&lt;&gt;"Yes",N(E27)&gt;0,TODAY()&gt;=N(J27)),"ESCROW NOT CONFIRMED; ","")&amp;IF(AND(B27="Insurance renewal",NOT(OR(N(K27)&gt;0,O27="Paid")),N(E27)&gt;0,N(E27)-TODAY()&lt;=N('Settings'!$B$10),M27&lt;&gt;"Yes"),"POLICY EXPIRING, NO RENEWAL QUOTE; ",""))-2)))</f>
        <v/>
      </c>
    </row>
    <row r="28">
      <c r="E28" s="8" t="n"/>
      <c r="F28" s="9" t="n"/>
      <c r="I28" s="10" t="n"/>
      <c r="J28" s="8">
        <f>IF(OR(NOT(OR(A28&lt;&gt;"",B28&lt;&gt;"",C28&lt;&gt;"")),N(E28)=0),"",N(E28)-IF(N(I28)&gt;0,N(I28),IFERROR(VLOOKUP(B28,'Settings'!$A$3:$B$8,2,0),0)))</f>
        <v/>
      </c>
      <c r="K28" s="8" t="n"/>
      <c r="N28" s="8" t="n"/>
      <c r="P28" s="10">
        <f>IF(OR(NOT(OR(A28&lt;&gt;"",B28&lt;&gt;"",C28&lt;&gt;"")),N(E28)=0),"",N(E28)-TODAY())</f>
        <v/>
      </c>
      <c r="Q28">
        <f>IF(OR(NOT(OR(A28&lt;&gt;"",B28&lt;&gt;"",C28&lt;&gt;"")),O28="Closed"),"",IF(IF(A28="","NO PROPERTY; ","")&amp;IF(AND(A28&lt;&gt;"",COUNTIF('Properties'!$A$2:$A$200,A28)=0),"PROPERTY NOT ON LIST; ","")&amp;IF(B28="","NO TYPE; ","")&amp;IF(NOT(N(E28)&gt;0),"NO DUE DATE; ","")&amp;IF(N(F28)=0,"NO AMOUNT; ","")&amp;IF(AND(N(E28)&gt;0,NOT(OR(N(K28)&gt;0,O28="Paid")),G28&lt;&gt;"Escrow",TODAY()&gt;N(E28)),"PAST DUE, NOT PAID; ","")&amp;IF(AND(NOT(OR(N(K28)&gt;0,O28="Paid")),G28&lt;&gt;"Escrow",AND(N(E28)&gt;0,TODAY()&gt;=N(J28),TODAY()&lt;=N(E28))),"DUE SOON; ","")&amp;IF(AND(OR(N(K28)&gt;0,O28="Paid"),L28=""),"NO PROOF OF PAYMENT; ","")&amp;IF(AND(G28="Escrow",H28&lt;&gt;"Yes",N(E28)&gt;0,TODAY()&gt;=N(J28)),"ESCROW NOT CONFIRMED; ","")&amp;IF(AND(B28="Insurance renewal",NOT(OR(N(K28)&gt;0,O28="Paid")),N(E28)&gt;0,N(E28)-TODAY()&lt;=N('Settings'!$B$10),M28&lt;&gt;"Yes"),"POLICY EXPIRING, NO RENEWAL QUOTE; ","")="","",LEFT(IF(A28="","NO PROPERTY; ","")&amp;IF(AND(A28&lt;&gt;"",COUNTIF('Properties'!$A$2:$A$200,A28)=0),"PROPERTY NOT ON LIST; ","")&amp;IF(B28="","NO TYPE; ","")&amp;IF(NOT(N(E28)&gt;0),"NO DUE DATE; ","")&amp;IF(N(F28)=0,"NO AMOUNT; ","")&amp;IF(AND(N(E28)&gt;0,NOT(OR(N(K28)&gt;0,O28="Paid")),G28&lt;&gt;"Escrow",TODAY()&gt;N(E28)),"PAST DUE, NOT PAID; ","")&amp;IF(AND(NOT(OR(N(K28)&gt;0,O28="Paid")),G28&lt;&gt;"Escrow",AND(N(E28)&gt;0,TODAY()&gt;=N(J28),TODAY()&lt;=N(E28))),"DUE SOON; ","")&amp;IF(AND(OR(N(K28)&gt;0,O28="Paid"),L28=""),"NO PROOF OF PAYMENT; ","")&amp;IF(AND(G28="Escrow",H28&lt;&gt;"Yes",N(E28)&gt;0,TODAY()&gt;=N(J28)),"ESCROW NOT CONFIRMED; ","")&amp;IF(AND(B28="Insurance renewal",NOT(OR(N(K28)&gt;0,O28="Paid")),N(E28)&gt;0,N(E28)-TODAY()&lt;=N('Settings'!$B$10),M28&lt;&gt;"Yes"),"POLICY EXPIRING, NO RENEWAL QUOTE; ",""),LEN(IF(A28="","NO PROPERTY; ","")&amp;IF(AND(A28&lt;&gt;"",COUNTIF('Properties'!$A$2:$A$200,A28)=0),"PROPERTY NOT ON LIST; ","")&amp;IF(B28="","NO TYPE; ","")&amp;IF(NOT(N(E28)&gt;0),"NO DUE DATE; ","")&amp;IF(N(F28)=0,"NO AMOUNT; ","")&amp;IF(AND(N(E28)&gt;0,NOT(OR(N(K28)&gt;0,O28="Paid")),G28&lt;&gt;"Escrow",TODAY()&gt;N(E28)),"PAST DUE, NOT PAID; ","")&amp;IF(AND(NOT(OR(N(K28)&gt;0,O28="Paid")),G28&lt;&gt;"Escrow",AND(N(E28)&gt;0,TODAY()&gt;=N(J28),TODAY()&lt;=N(E28))),"DUE SOON; ","")&amp;IF(AND(OR(N(K28)&gt;0,O28="Paid"),L28=""),"NO PROOF OF PAYMENT; ","")&amp;IF(AND(G28="Escrow",H28&lt;&gt;"Yes",N(E28)&gt;0,TODAY()&gt;=N(J28)),"ESCROW NOT CONFIRMED; ","")&amp;IF(AND(B28="Insurance renewal",NOT(OR(N(K28)&gt;0,O28="Paid")),N(E28)&gt;0,N(E28)-TODAY()&lt;=N('Settings'!$B$10),M28&lt;&gt;"Yes"),"POLICY EXPIRING, NO RENEWAL QUOTE; ",""))-2)))</f>
        <v/>
      </c>
    </row>
    <row r="29">
      <c r="E29" s="8" t="n"/>
      <c r="F29" s="9" t="n"/>
      <c r="I29" s="10" t="n"/>
      <c r="J29" s="8">
        <f>IF(OR(NOT(OR(A29&lt;&gt;"",B29&lt;&gt;"",C29&lt;&gt;"")),N(E29)=0),"",N(E29)-IF(N(I29)&gt;0,N(I29),IFERROR(VLOOKUP(B29,'Settings'!$A$3:$B$8,2,0),0)))</f>
        <v/>
      </c>
      <c r="K29" s="8" t="n"/>
      <c r="N29" s="8" t="n"/>
      <c r="P29" s="10">
        <f>IF(OR(NOT(OR(A29&lt;&gt;"",B29&lt;&gt;"",C29&lt;&gt;"")),N(E29)=0),"",N(E29)-TODAY())</f>
        <v/>
      </c>
      <c r="Q29">
        <f>IF(OR(NOT(OR(A29&lt;&gt;"",B29&lt;&gt;"",C29&lt;&gt;"")),O29="Closed"),"",IF(IF(A29="","NO PROPERTY; ","")&amp;IF(AND(A29&lt;&gt;"",COUNTIF('Properties'!$A$2:$A$200,A29)=0),"PROPERTY NOT ON LIST; ","")&amp;IF(B29="","NO TYPE; ","")&amp;IF(NOT(N(E29)&gt;0),"NO DUE DATE; ","")&amp;IF(N(F29)=0,"NO AMOUNT; ","")&amp;IF(AND(N(E29)&gt;0,NOT(OR(N(K29)&gt;0,O29="Paid")),G29&lt;&gt;"Escrow",TODAY()&gt;N(E29)),"PAST DUE, NOT PAID; ","")&amp;IF(AND(NOT(OR(N(K29)&gt;0,O29="Paid")),G29&lt;&gt;"Escrow",AND(N(E29)&gt;0,TODAY()&gt;=N(J29),TODAY()&lt;=N(E29))),"DUE SOON; ","")&amp;IF(AND(OR(N(K29)&gt;0,O29="Paid"),L29=""),"NO PROOF OF PAYMENT; ","")&amp;IF(AND(G29="Escrow",H29&lt;&gt;"Yes",N(E29)&gt;0,TODAY()&gt;=N(J29)),"ESCROW NOT CONFIRMED; ","")&amp;IF(AND(B29="Insurance renewal",NOT(OR(N(K29)&gt;0,O29="Paid")),N(E29)&gt;0,N(E29)-TODAY()&lt;=N('Settings'!$B$10),M29&lt;&gt;"Yes"),"POLICY EXPIRING, NO RENEWAL QUOTE; ","")="","",LEFT(IF(A29="","NO PROPERTY; ","")&amp;IF(AND(A29&lt;&gt;"",COUNTIF('Properties'!$A$2:$A$200,A29)=0),"PROPERTY NOT ON LIST; ","")&amp;IF(B29="","NO TYPE; ","")&amp;IF(NOT(N(E29)&gt;0),"NO DUE DATE; ","")&amp;IF(N(F29)=0,"NO AMOUNT; ","")&amp;IF(AND(N(E29)&gt;0,NOT(OR(N(K29)&gt;0,O29="Paid")),G29&lt;&gt;"Escrow",TODAY()&gt;N(E29)),"PAST DUE, NOT PAID; ","")&amp;IF(AND(NOT(OR(N(K29)&gt;0,O29="Paid")),G29&lt;&gt;"Escrow",AND(N(E29)&gt;0,TODAY()&gt;=N(J29),TODAY()&lt;=N(E29))),"DUE SOON; ","")&amp;IF(AND(OR(N(K29)&gt;0,O29="Paid"),L29=""),"NO PROOF OF PAYMENT; ","")&amp;IF(AND(G29="Escrow",H29&lt;&gt;"Yes",N(E29)&gt;0,TODAY()&gt;=N(J29)),"ESCROW NOT CONFIRMED; ","")&amp;IF(AND(B29="Insurance renewal",NOT(OR(N(K29)&gt;0,O29="Paid")),N(E29)&gt;0,N(E29)-TODAY()&lt;=N('Settings'!$B$10),M29&lt;&gt;"Yes"),"POLICY EXPIRING, NO RENEWAL QUOTE; ",""),LEN(IF(A29="","NO PROPERTY; ","")&amp;IF(AND(A29&lt;&gt;"",COUNTIF('Properties'!$A$2:$A$200,A29)=0),"PROPERTY NOT ON LIST; ","")&amp;IF(B29="","NO TYPE; ","")&amp;IF(NOT(N(E29)&gt;0),"NO DUE DATE; ","")&amp;IF(N(F29)=0,"NO AMOUNT; ","")&amp;IF(AND(N(E29)&gt;0,NOT(OR(N(K29)&gt;0,O29="Paid")),G29&lt;&gt;"Escrow",TODAY()&gt;N(E29)),"PAST DUE, NOT PAID; ","")&amp;IF(AND(NOT(OR(N(K29)&gt;0,O29="Paid")),G29&lt;&gt;"Escrow",AND(N(E29)&gt;0,TODAY()&gt;=N(J29),TODAY()&lt;=N(E29))),"DUE SOON; ","")&amp;IF(AND(OR(N(K29)&gt;0,O29="Paid"),L29=""),"NO PROOF OF PAYMENT; ","")&amp;IF(AND(G29="Escrow",H29&lt;&gt;"Yes",N(E29)&gt;0,TODAY()&gt;=N(J29)),"ESCROW NOT CONFIRMED; ","")&amp;IF(AND(B29="Insurance renewal",NOT(OR(N(K29)&gt;0,O29="Paid")),N(E29)&gt;0,N(E29)-TODAY()&lt;=N('Settings'!$B$10),M29&lt;&gt;"Yes"),"POLICY EXPIRING, NO RENEWAL QUOTE; ",""))-2)))</f>
        <v/>
      </c>
    </row>
    <row r="30">
      <c r="E30" s="8" t="n"/>
      <c r="F30" s="9" t="n"/>
      <c r="I30" s="10" t="n"/>
      <c r="J30" s="8">
        <f>IF(OR(NOT(OR(A30&lt;&gt;"",B30&lt;&gt;"",C30&lt;&gt;"")),N(E30)=0),"",N(E30)-IF(N(I30)&gt;0,N(I30),IFERROR(VLOOKUP(B30,'Settings'!$A$3:$B$8,2,0),0)))</f>
        <v/>
      </c>
      <c r="K30" s="8" t="n"/>
      <c r="N30" s="8" t="n"/>
      <c r="P30" s="10">
        <f>IF(OR(NOT(OR(A30&lt;&gt;"",B30&lt;&gt;"",C30&lt;&gt;"")),N(E30)=0),"",N(E30)-TODAY())</f>
        <v/>
      </c>
      <c r="Q30">
        <f>IF(OR(NOT(OR(A30&lt;&gt;"",B30&lt;&gt;"",C30&lt;&gt;"")),O30="Closed"),"",IF(IF(A30="","NO PROPERTY; ","")&amp;IF(AND(A30&lt;&gt;"",COUNTIF('Properties'!$A$2:$A$200,A30)=0),"PROPERTY NOT ON LIST; ","")&amp;IF(B30="","NO TYPE; ","")&amp;IF(NOT(N(E30)&gt;0),"NO DUE DATE; ","")&amp;IF(N(F30)=0,"NO AMOUNT; ","")&amp;IF(AND(N(E30)&gt;0,NOT(OR(N(K30)&gt;0,O30="Paid")),G30&lt;&gt;"Escrow",TODAY()&gt;N(E30)),"PAST DUE, NOT PAID; ","")&amp;IF(AND(NOT(OR(N(K30)&gt;0,O30="Paid")),G30&lt;&gt;"Escrow",AND(N(E30)&gt;0,TODAY()&gt;=N(J30),TODAY()&lt;=N(E30))),"DUE SOON; ","")&amp;IF(AND(OR(N(K30)&gt;0,O30="Paid"),L30=""),"NO PROOF OF PAYMENT; ","")&amp;IF(AND(G30="Escrow",H30&lt;&gt;"Yes",N(E30)&gt;0,TODAY()&gt;=N(J30)),"ESCROW NOT CONFIRMED; ","")&amp;IF(AND(B30="Insurance renewal",NOT(OR(N(K30)&gt;0,O30="Paid")),N(E30)&gt;0,N(E30)-TODAY()&lt;=N('Settings'!$B$10),M30&lt;&gt;"Yes"),"POLICY EXPIRING, NO RENEWAL QUOTE; ","")="","",LEFT(IF(A30="","NO PROPERTY; ","")&amp;IF(AND(A30&lt;&gt;"",COUNTIF('Properties'!$A$2:$A$200,A30)=0),"PROPERTY NOT ON LIST; ","")&amp;IF(B30="","NO TYPE; ","")&amp;IF(NOT(N(E30)&gt;0),"NO DUE DATE; ","")&amp;IF(N(F30)=0,"NO AMOUNT; ","")&amp;IF(AND(N(E30)&gt;0,NOT(OR(N(K30)&gt;0,O30="Paid")),G30&lt;&gt;"Escrow",TODAY()&gt;N(E30)),"PAST DUE, NOT PAID; ","")&amp;IF(AND(NOT(OR(N(K30)&gt;0,O30="Paid")),G30&lt;&gt;"Escrow",AND(N(E30)&gt;0,TODAY()&gt;=N(J30),TODAY()&lt;=N(E30))),"DUE SOON; ","")&amp;IF(AND(OR(N(K30)&gt;0,O30="Paid"),L30=""),"NO PROOF OF PAYMENT; ","")&amp;IF(AND(G30="Escrow",H30&lt;&gt;"Yes",N(E30)&gt;0,TODAY()&gt;=N(J30)),"ESCROW NOT CONFIRMED; ","")&amp;IF(AND(B30="Insurance renewal",NOT(OR(N(K30)&gt;0,O30="Paid")),N(E30)&gt;0,N(E30)-TODAY()&lt;=N('Settings'!$B$10),M30&lt;&gt;"Yes"),"POLICY EXPIRING, NO RENEWAL QUOTE; ",""),LEN(IF(A30="","NO PROPERTY; ","")&amp;IF(AND(A30&lt;&gt;"",COUNTIF('Properties'!$A$2:$A$200,A30)=0),"PROPERTY NOT ON LIST; ","")&amp;IF(B30="","NO TYPE; ","")&amp;IF(NOT(N(E30)&gt;0),"NO DUE DATE; ","")&amp;IF(N(F30)=0,"NO AMOUNT; ","")&amp;IF(AND(N(E30)&gt;0,NOT(OR(N(K30)&gt;0,O30="Paid")),G30&lt;&gt;"Escrow",TODAY()&gt;N(E30)),"PAST DUE, NOT PAID; ","")&amp;IF(AND(NOT(OR(N(K30)&gt;0,O30="Paid")),G30&lt;&gt;"Escrow",AND(N(E30)&gt;0,TODAY()&gt;=N(J30),TODAY()&lt;=N(E30))),"DUE SOON; ","")&amp;IF(AND(OR(N(K30)&gt;0,O30="Paid"),L30=""),"NO PROOF OF PAYMENT; ","")&amp;IF(AND(G30="Escrow",H30&lt;&gt;"Yes",N(E30)&gt;0,TODAY()&gt;=N(J30)),"ESCROW NOT CONFIRMED; ","")&amp;IF(AND(B30="Insurance renewal",NOT(OR(N(K30)&gt;0,O30="Paid")),N(E30)&gt;0,N(E30)-TODAY()&lt;=N('Settings'!$B$10),M30&lt;&gt;"Yes"),"POLICY EXPIRING, NO RENEWAL QUOTE; ",""))-2)))</f>
        <v/>
      </c>
    </row>
    <row r="31">
      <c r="E31" s="8" t="n"/>
      <c r="F31" s="9" t="n"/>
      <c r="I31" s="10" t="n"/>
      <c r="J31" s="8">
        <f>IF(OR(NOT(OR(A31&lt;&gt;"",B31&lt;&gt;"",C31&lt;&gt;"")),N(E31)=0),"",N(E31)-IF(N(I31)&gt;0,N(I31),IFERROR(VLOOKUP(B31,'Settings'!$A$3:$B$8,2,0),0)))</f>
        <v/>
      </c>
      <c r="K31" s="8" t="n"/>
      <c r="N31" s="8" t="n"/>
      <c r="P31" s="10">
        <f>IF(OR(NOT(OR(A31&lt;&gt;"",B31&lt;&gt;"",C31&lt;&gt;"")),N(E31)=0),"",N(E31)-TODAY())</f>
        <v/>
      </c>
      <c r="Q31">
        <f>IF(OR(NOT(OR(A31&lt;&gt;"",B31&lt;&gt;"",C31&lt;&gt;"")),O31="Closed"),"",IF(IF(A31="","NO PROPERTY; ","")&amp;IF(AND(A31&lt;&gt;"",COUNTIF('Properties'!$A$2:$A$200,A31)=0),"PROPERTY NOT ON LIST; ","")&amp;IF(B31="","NO TYPE; ","")&amp;IF(NOT(N(E31)&gt;0),"NO DUE DATE; ","")&amp;IF(N(F31)=0,"NO AMOUNT; ","")&amp;IF(AND(N(E31)&gt;0,NOT(OR(N(K31)&gt;0,O31="Paid")),G31&lt;&gt;"Escrow",TODAY()&gt;N(E31)),"PAST DUE, NOT PAID; ","")&amp;IF(AND(NOT(OR(N(K31)&gt;0,O31="Paid")),G31&lt;&gt;"Escrow",AND(N(E31)&gt;0,TODAY()&gt;=N(J31),TODAY()&lt;=N(E31))),"DUE SOON; ","")&amp;IF(AND(OR(N(K31)&gt;0,O31="Paid"),L31=""),"NO PROOF OF PAYMENT; ","")&amp;IF(AND(G31="Escrow",H31&lt;&gt;"Yes",N(E31)&gt;0,TODAY()&gt;=N(J31)),"ESCROW NOT CONFIRMED; ","")&amp;IF(AND(B31="Insurance renewal",NOT(OR(N(K31)&gt;0,O31="Paid")),N(E31)&gt;0,N(E31)-TODAY()&lt;=N('Settings'!$B$10),M31&lt;&gt;"Yes"),"POLICY EXPIRING, NO RENEWAL QUOTE; ","")="","",LEFT(IF(A31="","NO PROPERTY; ","")&amp;IF(AND(A31&lt;&gt;"",COUNTIF('Properties'!$A$2:$A$200,A31)=0),"PROPERTY NOT ON LIST; ","")&amp;IF(B31="","NO TYPE; ","")&amp;IF(NOT(N(E31)&gt;0),"NO DUE DATE; ","")&amp;IF(N(F31)=0,"NO AMOUNT; ","")&amp;IF(AND(N(E31)&gt;0,NOT(OR(N(K31)&gt;0,O31="Paid")),G31&lt;&gt;"Escrow",TODAY()&gt;N(E31)),"PAST DUE, NOT PAID; ","")&amp;IF(AND(NOT(OR(N(K31)&gt;0,O31="Paid")),G31&lt;&gt;"Escrow",AND(N(E31)&gt;0,TODAY()&gt;=N(J31),TODAY()&lt;=N(E31))),"DUE SOON; ","")&amp;IF(AND(OR(N(K31)&gt;0,O31="Paid"),L31=""),"NO PROOF OF PAYMENT; ","")&amp;IF(AND(G31="Escrow",H31&lt;&gt;"Yes",N(E31)&gt;0,TODAY()&gt;=N(J31)),"ESCROW NOT CONFIRMED; ","")&amp;IF(AND(B31="Insurance renewal",NOT(OR(N(K31)&gt;0,O31="Paid")),N(E31)&gt;0,N(E31)-TODAY()&lt;=N('Settings'!$B$10),M31&lt;&gt;"Yes"),"POLICY EXPIRING, NO RENEWAL QUOTE; ",""),LEN(IF(A31="","NO PROPERTY; ","")&amp;IF(AND(A31&lt;&gt;"",COUNTIF('Properties'!$A$2:$A$200,A31)=0),"PROPERTY NOT ON LIST; ","")&amp;IF(B31="","NO TYPE; ","")&amp;IF(NOT(N(E31)&gt;0),"NO DUE DATE; ","")&amp;IF(N(F31)=0,"NO AMOUNT; ","")&amp;IF(AND(N(E31)&gt;0,NOT(OR(N(K31)&gt;0,O31="Paid")),G31&lt;&gt;"Escrow",TODAY()&gt;N(E31)),"PAST DUE, NOT PAID; ","")&amp;IF(AND(NOT(OR(N(K31)&gt;0,O31="Paid")),G31&lt;&gt;"Escrow",AND(N(E31)&gt;0,TODAY()&gt;=N(J31),TODAY()&lt;=N(E31))),"DUE SOON; ","")&amp;IF(AND(OR(N(K31)&gt;0,O31="Paid"),L31=""),"NO PROOF OF PAYMENT; ","")&amp;IF(AND(G31="Escrow",H31&lt;&gt;"Yes",N(E31)&gt;0,TODAY()&gt;=N(J31)),"ESCROW NOT CONFIRMED; ","")&amp;IF(AND(B31="Insurance renewal",NOT(OR(N(K31)&gt;0,O31="Paid")),N(E31)&gt;0,N(E31)-TODAY()&lt;=N('Settings'!$B$10),M31&lt;&gt;"Yes"),"POLICY EXPIRING, NO RENEWAL QUOTE; ",""))-2)))</f>
        <v/>
      </c>
    </row>
    <row r="32">
      <c r="E32" s="8" t="n"/>
      <c r="F32" s="9" t="n"/>
      <c r="I32" s="10" t="n"/>
      <c r="J32" s="8">
        <f>IF(OR(NOT(OR(A32&lt;&gt;"",B32&lt;&gt;"",C32&lt;&gt;"")),N(E32)=0),"",N(E32)-IF(N(I32)&gt;0,N(I32),IFERROR(VLOOKUP(B32,'Settings'!$A$3:$B$8,2,0),0)))</f>
        <v/>
      </c>
      <c r="K32" s="8" t="n"/>
      <c r="N32" s="8" t="n"/>
      <c r="P32" s="10">
        <f>IF(OR(NOT(OR(A32&lt;&gt;"",B32&lt;&gt;"",C32&lt;&gt;"")),N(E32)=0),"",N(E32)-TODAY())</f>
        <v/>
      </c>
      <c r="Q32">
        <f>IF(OR(NOT(OR(A32&lt;&gt;"",B32&lt;&gt;"",C32&lt;&gt;"")),O32="Closed"),"",IF(IF(A32="","NO PROPERTY; ","")&amp;IF(AND(A32&lt;&gt;"",COUNTIF('Properties'!$A$2:$A$200,A32)=0),"PROPERTY NOT ON LIST; ","")&amp;IF(B32="","NO TYPE; ","")&amp;IF(NOT(N(E32)&gt;0),"NO DUE DATE; ","")&amp;IF(N(F32)=0,"NO AMOUNT; ","")&amp;IF(AND(N(E32)&gt;0,NOT(OR(N(K32)&gt;0,O32="Paid")),G32&lt;&gt;"Escrow",TODAY()&gt;N(E32)),"PAST DUE, NOT PAID; ","")&amp;IF(AND(NOT(OR(N(K32)&gt;0,O32="Paid")),G32&lt;&gt;"Escrow",AND(N(E32)&gt;0,TODAY()&gt;=N(J32),TODAY()&lt;=N(E32))),"DUE SOON; ","")&amp;IF(AND(OR(N(K32)&gt;0,O32="Paid"),L32=""),"NO PROOF OF PAYMENT; ","")&amp;IF(AND(G32="Escrow",H32&lt;&gt;"Yes",N(E32)&gt;0,TODAY()&gt;=N(J32)),"ESCROW NOT CONFIRMED; ","")&amp;IF(AND(B32="Insurance renewal",NOT(OR(N(K32)&gt;0,O32="Paid")),N(E32)&gt;0,N(E32)-TODAY()&lt;=N('Settings'!$B$10),M32&lt;&gt;"Yes"),"POLICY EXPIRING, NO RENEWAL QUOTE; ","")="","",LEFT(IF(A32="","NO PROPERTY; ","")&amp;IF(AND(A32&lt;&gt;"",COUNTIF('Properties'!$A$2:$A$200,A32)=0),"PROPERTY NOT ON LIST; ","")&amp;IF(B32="","NO TYPE; ","")&amp;IF(NOT(N(E32)&gt;0),"NO DUE DATE; ","")&amp;IF(N(F32)=0,"NO AMOUNT; ","")&amp;IF(AND(N(E32)&gt;0,NOT(OR(N(K32)&gt;0,O32="Paid")),G32&lt;&gt;"Escrow",TODAY()&gt;N(E32)),"PAST DUE, NOT PAID; ","")&amp;IF(AND(NOT(OR(N(K32)&gt;0,O32="Paid")),G32&lt;&gt;"Escrow",AND(N(E32)&gt;0,TODAY()&gt;=N(J32),TODAY()&lt;=N(E32))),"DUE SOON; ","")&amp;IF(AND(OR(N(K32)&gt;0,O32="Paid"),L32=""),"NO PROOF OF PAYMENT; ","")&amp;IF(AND(G32="Escrow",H32&lt;&gt;"Yes",N(E32)&gt;0,TODAY()&gt;=N(J32)),"ESCROW NOT CONFIRMED; ","")&amp;IF(AND(B32="Insurance renewal",NOT(OR(N(K32)&gt;0,O32="Paid")),N(E32)&gt;0,N(E32)-TODAY()&lt;=N('Settings'!$B$10),M32&lt;&gt;"Yes"),"POLICY EXPIRING, NO RENEWAL QUOTE; ",""),LEN(IF(A32="","NO PROPERTY; ","")&amp;IF(AND(A32&lt;&gt;"",COUNTIF('Properties'!$A$2:$A$200,A32)=0),"PROPERTY NOT ON LIST; ","")&amp;IF(B32="","NO TYPE; ","")&amp;IF(NOT(N(E32)&gt;0),"NO DUE DATE; ","")&amp;IF(N(F32)=0,"NO AMOUNT; ","")&amp;IF(AND(N(E32)&gt;0,NOT(OR(N(K32)&gt;0,O32="Paid")),G32&lt;&gt;"Escrow",TODAY()&gt;N(E32)),"PAST DUE, NOT PAID; ","")&amp;IF(AND(NOT(OR(N(K32)&gt;0,O32="Paid")),G32&lt;&gt;"Escrow",AND(N(E32)&gt;0,TODAY()&gt;=N(J32),TODAY()&lt;=N(E32))),"DUE SOON; ","")&amp;IF(AND(OR(N(K32)&gt;0,O32="Paid"),L32=""),"NO PROOF OF PAYMENT; ","")&amp;IF(AND(G32="Escrow",H32&lt;&gt;"Yes",N(E32)&gt;0,TODAY()&gt;=N(J32)),"ESCROW NOT CONFIRMED; ","")&amp;IF(AND(B32="Insurance renewal",NOT(OR(N(K32)&gt;0,O32="Paid")),N(E32)&gt;0,N(E32)-TODAY()&lt;=N('Settings'!$B$10),M32&lt;&gt;"Yes"),"POLICY EXPIRING, NO RENEWAL QUOTE; ",""))-2)))</f>
        <v/>
      </c>
    </row>
    <row r="33">
      <c r="E33" s="8" t="n"/>
      <c r="F33" s="9" t="n"/>
      <c r="I33" s="10" t="n"/>
      <c r="J33" s="8">
        <f>IF(OR(NOT(OR(A33&lt;&gt;"",B33&lt;&gt;"",C33&lt;&gt;"")),N(E33)=0),"",N(E33)-IF(N(I33)&gt;0,N(I33),IFERROR(VLOOKUP(B33,'Settings'!$A$3:$B$8,2,0),0)))</f>
        <v/>
      </c>
      <c r="K33" s="8" t="n"/>
      <c r="N33" s="8" t="n"/>
      <c r="P33" s="10">
        <f>IF(OR(NOT(OR(A33&lt;&gt;"",B33&lt;&gt;"",C33&lt;&gt;"")),N(E33)=0),"",N(E33)-TODAY())</f>
        <v/>
      </c>
      <c r="Q33">
        <f>IF(OR(NOT(OR(A33&lt;&gt;"",B33&lt;&gt;"",C33&lt;&gt;"")),O33="Closed"),"",IF(IF(A33="","NO PROPERTY; ","")&amp;IF(AND(A33&lt;&gt;"",COUNTIF('Properties'!$A$2:$A$200,A33)=0),"PROPERTY NOT ON LIST; ","")&amp;IF(B33="","NO TYPE; ","")&amp;IF(NOT(N(E33)&gt;0),"NO DUE DATE; ","")&amp;IF(N(F33)=0,"NO AMOUNT; ","")&amp;IF(AND(N(E33)&gt;0,NOT(OR(N(K33)&gt;0,O33="Paid")),G33&lt;&gt;"Escrow",TODAY()&gt;N(E33)),"PAST DUE, NOT PAID; ","")&amp;IF(AND(NOT(OR(N(K33)&gt;0,O33="Paid")),G33&lt;&gt;"Escrow",AND(N(E33)&gt;0,TODAY()&gt;=N(J33),TODAY()&lt;=N(E33))),"DUE SOON; ","")&amp;IF(AND(OR(N(K33)&gt;0,O33="Paid"),L33=""),"NO PROOF OF PAYMENT; ","")&amp;IF(AND(G33="Escrow",H33&lt;&gt;"Yes",N(E33)&gt;0,TODAY()&gt;=N(J33)),"ESCROW NOT CONFIRMED; ","")&amp;IF(AND(B33="Insurance renewal",NOT(OR(N(K33)&gt;0,O33="Paid")),N(E33)&gt;0,N(E33)-TODAY()&lt;=N('Settings'!$B$10),M33&lt;&gt;"Yes"),"POLICY EXPIRING, NO RENEWAL QUOTE; ","")="","",LEFT(IF(A33="","NO PROPERTY; ","")&amp;IF(AND(A33&lt;&gt;"",COUNTIF('Properties'!$A$2:$A$200,A33)=0),"PROPERTY NOT ON LIST; ","")&amp;IF(B33="","NO TYPE; ","")&amp;IF(NOT(N(E33)&gt;0),"NO DUE DATE; ","")&amp;IF(N(F33)=0,"NO AMOUNT; ","")&amp;IF(AND(N(E33)&gt;0,NOT(OR(N(K33)&gt;0,O33="Paid")),G33&lt;&gt;"Escrow",TODAY()&gt;N(E33)),"PAST DUE, NOT PAID; ","")&amp;IF(AND(NOT(OR(N(K33)&gt;0,O33="Paid")),G33&lt;&gt;"Escrow",AND(N(E33)&gt;0,TODAY()&gt;=N(J33),TODAY()&lt;=N(E33))),"DUE SOON; ","")&amp;IF(AND(OR(N(K33)&gt;0,O33="Paid"),L33=""),"NO PROOF OF PAYMENT; ","")&amp;IF(AND(G33="Escrow",H33&lt;&gt;"Yes",N(E33)&gt;0,TODAY()&gt;=N(J33)),"ESCROW NOT CONFIRMED; ","")&amp;IF(AND(B33="Insurance renewal",NOT(OR(N(K33)&gt;0,O33="Paid")),N(E33)&gt;0,N(E33)-TODAY()&lt;=N('Settings'!$B$10),M33&lt;&gt;"Yes"),"POLICY EXPIRING, NO RENEWAL QUOTE; ",""),LEN(IF(A33="","NO PROPERTY; ","")&amp;IF(AND(A33&lt;&gt;"",COUNTIF('Properties'!$A$2:$A$200,A33)=0),"PROPERTY NOT ON LIST; ","")&amp;IF(B33="","NO TYPE; ","")&amp;IF(NOT(N(E33)&gt;0),"NO DUE DATE; ","")&amp;IF(N(F33)=0,"NO AMOUNT; ","")&amp;IF(AND(N(E33)&gt;0,NOT(OR(N(K33)&gt;0,O33="Paid")),G33&lt;&gt;"Escrow",TODAY()&gt;N(E33)),"PAST DUE, NOT PAID; ","")&amp;IF(AND(NOT(OR(N(K33)&gt;0,O33="Paid")),G33&lt;&gt;"Escrow",AND(N(E33)&gt;0,TODAY()&gt;=N(J33),TODAY()&lt;=N(E33))),"DUE SOON; ","")&amp;IF(AND(OR(N(K33)&gt;0,O33="Paid"),L33=""),"NO PROOF OF PAYMENT; ","")&amp;IF(AND(G33="Escrow",H33&lt;&gt;"Yes",N(E33)&gt;0,TODAY()&gt;=N(J33)),"ESCROW NOT CONFIRMED; ","")&amp;IF(AND(B33="Insurance renewal",NOT(OR(N(K33)&gt;0,O33="Paid")),N(E33)&gt;0,N(E33)-TODAY()&lt;=N('Settings'!$B$10),M33&lt;&gt;"Yes"),"POLICY EXPIRING, NO RENEWAL QUOTE; ",""))-2)))</f>
        <v/>
      </c>
    </row>
    <row r="34">
      <c r="E34" s="8" t="n"/>
      <c r="F34" s="9" t="n"/>
      <c r="I34" s="10" t="n"/>
      <c r="J34" s="8">
        <f>IF(OR(NOT(OR(A34&lt;&gt;"",B34&lt;&gt;"",C34&lt;&gt;"")),N(E34)=0),"",N(E34)-IF(N(I34)&gt;0,N(I34),IFERROR(VLOOKUP(B34,'Settings'!$A$3:$B$8,2,0),0)))</f>
        <v/>
      </c>
      <c r="K34" s="8" t="n"/>
      <c r="N34" s="8" t="n"/>
      <c r="P34" s="10">
        <f>IF(OR(NOT(OR(A34&lt;&gt;"",B34&lt;&gt;"",C34&lt;&gt;"")),N(E34)=0),"",N(E34)-TODAY())</f>
        <v/>
      </c>
      <c r="Q34">
        <f>IF(OR(NOT(OR(A34&lt;&gt;"",B34&lt;&gt;"",C34&lt;&gt;"")),O34="Closed"),"",IF(IF(A34="","NO PROPERTY; ","")&amp;IF(AND(A34&lt;&gt;"",COUNTIF('Properties'!$A$2:$A$200,A34)=0),"PROPERTY NOT ON LIST; ","")&amp;IF(B34="","NO TYPE; ","")&amp;IF(NOT(N(E34)&gt;0),"NO DUE DATE; ","")&amp;IF(N(F34)=0,"NO AMOUNT; ","")&amp;IF(AND(N(E34)&gt;0,NOT(OR(N(K34)&gt;0,O34="Paid")),G34&lt;&gt;"Escrow",TODAY()&gt;N(E34)),"PAST DUE, NOT PAID; ","")&amp;IF(AND(NOT(OR(N(K34)&gt;0,O34="Paid")),G34&lt;&gt;"Escrow",AND(N(E34)&gt;0,TODAY()&gt;=N(J34),TODAY()&lt;=N(E34))),"DUE SOON; ","")&amp;IF(AND(OR(N(K34)&gt;0,O34="Paid"),L34=""),"NO PROOF OF PAYMENT; ","")&amp;IF(AND(G34="Escrow",H34&lt;&gt;"Yes",N(E34)&gt;0,TODAY()&gt;=N(J34)),"ESCROW NOT CONFIRMED; ","")&amp;IF(AND(B34="Insurance renewal",NOT(OR(N(K34)&gt;0,O34="Paid")),N(E34)&gt;0,N(E34)-TODAY()&lt;=N('Settings'!$B$10),M34&lt;&gt;"Yes"),"POLICY EXPIRING, NO RENEWAL QUOTE; ","")="","",LEFT(IF(A34="","NO PROPERTY; ","")&amp;IF(AND(A34&lt;&gt;"",COUNTIF('Properties'!$A$2:$A$200,A34)=0),"PROPERTY NOT ON LIST; ","")&amp;IF(B34="","NO TYPE; ","")&amp;IF(NOT(N(E34)&gt;0),"NO DUE DATE; ","")&amp;IF(N(F34)=0,"NO AMOUNT; ","")&amp;IF(AND(N(E34)&gt;0,NOT(OR(N(K34)&gt;0,O34="Paid")),G34&lt;&gt;"Escrow",TODAY()&gt;N(E34)),"PAST DUE, NOT PAID; ","")&amp;IF(AND(NOT(OR(N(K34)&gt;0,O34="Paid")),G34&lt;&gt;"Escrow",AND(N(E34)&gt;0,TODAY()&gt;=N(J34),TODAY()&lt;=N(E34))),"DUE SOON; ","")&amp;IF(AND(OR(N(K34)&gt;0,O34="Paid"),L34=""),"NO PROOF OF PAYMENT; ","")&amp;IF(AND(G34="Escrow",H34&lt;&gt;"Yes",N(E34)&gt;0,TODAY()&gt;=N(J34)),"ESCROW NOT CONFIRMED; ","")&amp;IF(AND(B34="Insurance renewal",NOT(OR(N(K34)&gt;0,O34="Paid")),N(E34)&gt;0,N(E34)-TODAY()&lt;=N('Settings'!$B$10),M34&lt;&gt;"Yes"),"POLICY EXPIRING, NO RENEWAL QUOTE; ",""),LEN(IF(A34="","NO PROPERTY; ","")&amp;IF(AND(A34&lt;&gt;"",COUNTIF('Properties'!$A$2:$A$200,A34)=0),"PROPERTY NOT ON LIST; ","")&amp;IF(B34="","NO TYPE; ","")&amp;IF(NOT(N(E34)&gt;0),"NO DUE DATE; ","")&amp;IF(N(F34)=0,"NO AMOUNT; ","")&amp;IF(AND(N(E34)&gt;0,NOT(OR(N(K34)&gt;0,O34="Paid")),G34&lt;&gt;"Escrow",TODAY()&gt;N(E34)),"PAST DUE, NOT PAID; ","")&amp;IF(AND(NOT(OR(N(K34)&gt;0,O34="Paid")),G34&lt;&gt;"Escrow",AND(N(E34)&gt;0,TODAY()&gt;=N(J34),TODAY()&lt;=N(E34))),"DUE SOON; ","")&amp;IF(AND(OR(N(K34)&gt;0,O34="Paid"),L34=""),"NO PROOF OF PAYMENT; ","")&amp;IF(AND(G34="Escrow",H34&lt;&gt;"Yes",N(E34)&gt;0,TODAY()&gt;=N(J34)),"ESCROW NOT CONFIRMED; ","")&amp;IF(AND(B34="Insurance renewal",NOT(OR(N(K34)&gt;0,O34="Paid")),N(E34)&gt;0,N(E34)-TODAY()&lt;=N('Settings'!$B$10),M34&lt;&gt;"Yes"),"POLICY EXPIRING, NO RENEWAL QUOTE; ",""))-2)))</f>
        <v/>
      </c>
    </row>
    <row r="35">
      <c r="E35" s="8" t="n"/>
      <c r="F35" s="9" t="n"/>
      <c r="I35" s="10" t="n"/>
      <c r="J35" s="8">
        <f>IF(OR(NOT(OR(A35&lt;&gt;"",B35&lt;&gt;"",C35&lt;&gt;"")),N(E35)=0),"",N(E35)-IF(N(I35)&gt;0,N(I35),IFERROR(VLOOKUP(B35,'Settings'!$A$3:$B$8,2,0),0)))</f>
        <v/>
      </c>
      <c r="K35" s="8" t="n"/>
      <c r="N35" s="8" t="n"/>
      <c r="P35" s="10">
        <f>IF(OR(NOT(OR(A35&lt;&gt;"",B35&lt;&gt;"",C35&lt;&gt;"")),N(E35)=0),"",N(E35)-TODAY())</f>
        <v/>
      </c>
      <c r="Q35">
        <f>IF(OR(NOT(OR(A35&lt;&gt;"",B35&lt;&gt;"",C35&lt;&gt;"")),O35="Closed"),"",IF(IF(A35="","NO PROPERTY; ","")&amp;IF(AND(A35&lt;&gt;"",COUNTIF('Properties'!$A$2:$A$200,A35)=0),"PROPERTY NOT ON LIST; ","")&amp;IF(B35="","NO TYPE; ","")&amp;IF(NOT(N(E35)&gt;0),"NO DUE DATE; ","")&amp;IF(N(F35)=0,"NO AMOUNT; ","")&amp;IF(AND(N(E35)&gt;0,NOT(OR(N(K35)&gt;0,O35="Paid")),G35&lt;&gt;"Escrow",TODAY()&gt;N(E35)),"PAST DUE, NOT PAID; ","")&amp;IF(AND(NOT(OR(N(K35)&gt;0,O35="Paid")),G35&lt;&gt;"Escrow",AND(N(E35)&gt;0,TODAY()&gt;=N(J35),TODAY()&lt;=N(E35))),"DUE SOON; ","")&amp;IF(AND(OR(N(K35)&gt;0,O35="Paid"),L35=""),"NO PROOF OF PAYMENT; ","")&amp;IF(AND(G35="Escrow",H35&lt;&gt;"Yes",N(E35)&gt;0,TODAY()&gt;=N(J35)),"ESCROW NOT CONFIRMED; ","")&amp;IF(AND(B35="Insurance renewal",NOT(OR(N(K35)&gt;0,O35="Paid")),N(E35)&gt;0,N(E35)-TODAY()&lt;=N('Settings'!$B$10),M35&lt;&gt;"Yes"),"POLICY EXPIRING, NO RENEWAL QUOTE; ","")="","",LEFT(IF(A35="","NO PROPERTY; ","")&amp;IF(AND(A35&lt;&gt;"",COUNTIF('Properties'!$A$2:$A$200,A35)=0),"PROPERTY NOT ON LIST; ","")&amp;IF(B35="","NO TYPE; ","")&amp;IF(NOT(N(E35)&gt;0),"NO DUE DATE; ","")&amp;IF(N(F35)=0,"NO AMOUNT; ","")&amp;IF(AND(N(E35)&gt;0,NOT(OR(N(K35)&gt;0,O35="Paid")),G35&lt;&gt;"Escrow",TODAY()&gt;N(E35)),"PAST DUE, NOT PAID; ","")&amp;IF(AND(NOT(OR(N(K35)&gt;0,O35="Paid")),G35&lt;&gt;"Escrow",AND(N(E35)&gt;0,TODAY()&gt;=N(J35),TODAY()&lt;=N(E35))),"DUE SOON; ","")&amp;IF(AND(OR(N(K35)&gt;0,O35="Paid"),L35=""),"NO PROOF OF PAYMENT; ","")&amp;IF(AND(G35="Escrow",H35&lt;&gt;"Yes",N(E35)&gt;0,TODAY()&gt;=N(J35)),"ESCROW NOT CONFIRMED; ","")&amp;IF(AND(B35="Insurance renewal",NOT(OR(N(K35)&gt;0,O35="Paid")),N(E35)&gt;0,N(E35)-TODAY()&lt;=N('Settings'!$B$10),M35&lt;&gt;"Yes"),"POLICY EXPIRING, NO RENEWAL QUOTE; ",""),LEN(IF(A35="","NO PROPERTY; ","")&amp;IF(AND(A35&lt;&gt;"",COUNTIF('Properties'!$A$2:$A$200,A35)=0),"PROPERTY NOT ON LIST; ","")&amp;IF(B35="","NO TYPE; ","")&amp;IF(NOT(N(E35)&gt;0),"NO DUE DATE; ","")&amp;IF(N(F35)=0,"NO AMOUNT; ","")&amp;IF(AND(N(E35)&gt;0,NOT(OR(N(K35)&gt;0,O35="Paid")),G35&lt;&gt;"Escrow",TODAY()&gt;N(E35)),"PAST DUE, NOT PAID; ","")&amp;IF(AND(NOT(OR(N(K35)&gt;0,O35="Paid")),G35&lt;&gt;"Escrow",AND(N(E35)&gt;0,TODAY()&gt;=N(J35),TODAY()&lt;=N(E35))),"DUE SOON; ","")&amp;IF(AND(OR(N(K35)&gt;0,O35="Paid"),L35=""),"NO PROOF OF PAYMENT; ","")&amp;IF(AND(G35="Escrow",H35&lt;&gt;"Yes",N(E35)&gt;0,TODAY()&gt;=N(J35)),"ESCROW NOT CONFIRMED; ","")&amp;IF(AND(B35="Insurance renewal",NOT(OR(N(K35)&gt;0,O35="Paid")),N(E35)&gt;0,N(E35)-TODAY()&lt;=N('Settings'!$B$10),M35&lt;&gt;"Yes"),"POLICY EXPIRING, NO RENEWAL QUOTE; ",""))-2)))</f>
        <v/>
      </c>
    </row>
    <row r="36">
      <c r="E36" s="8" t="n"/>
      <c r="F36" s="9" t="n"/>
      <c r="I36" s="10" t="n"/>
      <c r="J36" s="8">
        <f>IF(OR(NOT(OR(A36&lt;&gt;"",B36&lt;&gt;"",C36&lt;&gt;"")),N(E36)=0),"",N(E36)-IF(N(I36)&gt;0,N(I36),IFERROR(VLOOKUP(B36,'Settings'!$A$3:$B$8,2,0),0)))</f>
        <v/>
      </c>
      <c r="K36" s="8" t="n"/>
      <c r="N36" s="8" t="n"/>
      <c r="P36" s="10">
        <f>IF(OR(NOT(OR(A36&lt;&gt;"",B36&lt;&gt;"",C36&lt;&gt;"")),N(E36)=0),"",N(E36)-TODAY())</f>
        <v/>
      </c>
      <c r="Q36">
        <f>IF(OR(NOT(OR(A36&lt;&gt;"",B36&lt;&gt;"",C36&lt;&gt;"")),O36="Closed"),"",IF(IF(A36="","NO PROPERTY; ","")&amp;IF(AND(A36&lt;&gt;"",COUNTIF('Properties'!$A$2:$A$200,A36)=0),"PROPERTY NOT ON LIST; ","")&amp;IF(B36="","NO TYPE; ","")&amp;IF(NOT(N(E36)&gt;0),"NO DUE DATE; ","")&amp;IF(N(F36)=0,"NO AMOUNT; ","")&amp;IF(AND(N(E36)&gt;0,NOT(OR(N(K36)&gt;0,O36="Paid")),G36&lt;&gt;"Escrow",TODAY()&gt;N(E36)),"PAST DUE, NOT PAID; ","")&amp;IF(AND(NOT(OR(N(K36)&gt;0,O36="Paid")),G36&lt;&gt;"Escrow",AND(N(E36)&gt;0,TODAY()&gt;=N(J36),TODAY()&lt;=N(E36))),"DUE SOON; ","")&amp;IF(AND(OR(N(K36)&gt;0,O36="Paid"),L36=""),"NO PROOF OF PAYMENT; ","")&amp;IF(AND(G36="Escrow",H36&lt;&gt;"Yes",N(E36)&gt;0,TODAY()&gt;=N(J36)),"ESCROW NOT CONFIRMED; ","")&amp;IF(AND(B36="Insurance renewal",NOT(OR(N(K36)&gt;0,O36="Paid")),N(E36)&gt;0,N(E36)-TODAY()&lt;=N('Settings'!$B$10),M36&lt;&gt;"Yes"),"POLICY EXPIRING, NO RENEWAL QUOTE; ","")="","",LEFT(IF(A36="","NO PROPERTY; ","")&amp;IF(AND(A36&lt;&gt;"",COUNTIF('Properties'!$A$2:$A$200,A36)=0),"PROPERTY NOT ON LIST; ","")&amp;IF(B36="","NO TYPE; ","")&amp;IF(NOT(N(E36)&gt;0),"NO DUE DATE; ","")&amp;IF(N(F36)=0,"NO AMOUNT; ","")&amp;IF(AND(N(E36)&gt;0,NOT(OR(N(K36)&gt;0,O36="Paid")),G36&lt;&gt;"Escrow",TODAY()&gt;N(E36)),"PAST DUE, NOT PAID; ","")&amp;IF(AND(NOT(OR(N(K36)&gt;0,O36="Paid")),G36&lt;&gt;"Escrow",AND(N(E36)&gt;0,TODAY()&gt;=N(J36),TODAY()&lt;=N(E36))),"DUE SOON; ","")&amp;IF(AND(OR(N(K36)&gt;0,O36="Paid"),L36=""),"NO PROOF OF PAYMENT; ","")&amp;IF(AND(G36="Escrow",H36&lt;&gt;"Yes",N(E36)&gt;0,TODAY()&gt;=N(J36)),"ESCROW NOT CONFIRMED; ","")&amp;IF(AND(B36="Insurance renewal",NOT(OR(N(K36)&gt;0,O36="Paid")),N(E36)&gt;0,N(E36)-TODAY()&lt;=N('Settings'!$B$10),M36&lt;&gt;"Yes"),"POLICY EXPIRING, NO RENEWAL QUOTE; ",""),LEN(IF(A36="","NO PROPERTY; ","")&amp;IF(AND(A36&lt;&gt;"",COUNTIF('Properties'!$A$2:$A$200,A36)=0),"PROPERTY NOT ON LIST; ","")&amp;IF(B36="","NO TYPE; ","")&amp;IF(NOT(N(E36)&gt;0),"NO DUE DATE; ","")&amp;IF(N(F36)=0,"NO AMOUNT; ","")&amp;IF(AND(N(E36)&gt;0,NOT(OR(N(K36)&gt;0,O36="Paid")),G36&lt;&gt;"Escrow",TODAY()&gt;N(E36)),"PAST DUE, NOT PAID; ","")&amp;IF(AND(NOT(OR(N(K36)&gt;0,O36="Paid")),G36&lt;&gt;"Escrow",AND(N(E36)&gt;0,TODAY()&gt;=N(J36),TODAY()&lt;=N(E36))),"DUE SOON; ","")&amp;IF(AND(OR(N(K36)&gt;0,O36="Paid"),L36=""),"NO PROOF OF PAYMENT; ","")&amp;IF(AND(G36="Escrow",H36&lt;&gt;"Yes",N(E36)&gt;0,TODAY()&gt;=N(J36)),"ESCROW NOT CONFIRMED; ","")&amp;IF(AND(B36="Insurance renewal",NOT(OR(N(K36)&gt;0,O36="Paid")),N(E36)&gt;0,N(E36)-TODAY()&lt;=N('Settings'!$B$10),M36&lt;&gt;"Yes"),"POLICY EXPIRING, NO RENEWAL QUOTE; ",""))-2)))</f>
        <v/>
      </c>
    </row>
    <row r="37">
      <c r="E37" s="8" t="n"/>
      <c r="F37" s="9" t="n"/>
      <c r="I37" s="10" t="n"/>
      <c r="J37" s="8">
        <f>IF(OR(NOT(OR(A37&lt;&gt;"",B37&lt;&gt;"",C37&lt;&gt;"")),N(E37)=0),"",N(E37)-IF(N(I37)&gt;0,N(I37),IFERROR(VLOOKUP(B37,'Settings'!$A$3:$B$8,2,0),0)))</f>
        <v/>
      </c>
      <c r="K37" s="8" t="n"/>
      <c r="N37" s="8" t="n"/>
      <c r="P37" s="10">
        <f>IF(OR(NOT(OR(A37&lt;&gt;"",B37&lt;&gt;"",C37&lt;&gt;"")),N(E37)=0),"",N(E37)-TODAY())</f>
        <v/>
      </c>
      <c r="Q37">
        <f>IF(OR(NOT(OR(A37&lt;&gt;"",B37&lt;&gt;"",C37&lt;&gt;"")),O37="Closed"),"",IF(IF(A37="","NO PROPERTY; ","")&amp;IF(AND(A37&lt;&gt;"",COUNTIF('Properties'!$A$2:$A$200,A37)=0),"PROPERTY NOT ON LIST; ","")&amp;IF(B37="","NO TYPE; ","")&amp;IF(NOT(N(E37)&gt;0),"NO DUE DATE; ","")&amp;IF(N(F37)=0,"NO AMOUNT; ","")&amp;IF(AND(N(E37)&gt;0,NOT(OR(N(K37)&gt;0,O37="Paid")),G37&lt;&gt;"Escrow",TODAY()&gt;N(E37)),"PAST DUE, NOT PAID; ","")&amp;IF(AND(NOT(OR(N(K37)&gt;0,O37="Paid")),G37&lt;&gt;"Escrow",AND(N(E37)&gt;0,TODAY()&gt;=N(J37),TODAY()&lt;=N(E37))),"DUE SOON; ","")&amp;IF(AND(OR(N(K37)&gt;0,O37="Paid"),L37=""),"NO PROOF OF PAYMENT; ","")&amp;IF(AND(G37="Escrow",H37&lt;&gt;"Yes",N(E37)&gt;0,TODAY()&gt;=N(J37)),"ESCROW NOT CONFIRMED; ","")&amp;IF(AND(B37="Insurance renewal",NOT(OR(N(K37)&gt;0,O37="Paid")),N(E37)&gt;0,N(E37)-TODAY()&lt;=N('Settings'!$B$10),M37&lt;&gt;"Yes"),"POLICY EXPIRING, NO RENEWAL QUOTE; ","")="","",LEFT(IF(A37="","NO PROPERTY; ","")&amp;IF(AND(A37&lt;&gt;"",COUNTIF('Properties'!$A$2:$A$200,A37)=0),"PROPERTY NOT ON LIST; ","")&amp;IF(B37="","NO TYPE; ","")&amp;IF(NOT(N(E37)&gt;0),"NO DUE DATE; ","")&amp;IF(N(F37)=0,"NO AMOUNT; ","")&amp;IF(AND(N(E37)&gt;0,NOT(OR(N(K37)&gt;0,O37="Paid")),G37&lt;&gt;"Escrow",TODAY()&gt;N(E37)),"PAST DUE, NOT PAID; ","")&amp;IF(AND(NOT(OR(N(K37)&gt;0,O37="Paid")),G37&lt;&gt;"Escrow",AND(N(E37)&gt;0,TODAY()&gt;=N(J37),TODAY()&lt;=N(E37))),"DUE SOON; ","")&amp;IF(AND(OR(N(K37)&gt;0,O37="Paid"),L37=""),"NO PROOF OF PAYMENT; ","")&amp;IF(AND(G37="Escrow",H37&lt;&gt;"Yes",N(E37)&gt;0,TODAY()&gt;=N(J37)),"ESCROW NOT CONFIRMED; ","")&amp;IF(AND(B37="Insurance renewal",NOT(OR(N(K37)&gt;0,O37="Paid")),N(E37)&gt;0,N(E37)-TODAY()&lt;=N('Settings'!$B$10),M37&lt;&gt;"Yes"),"POLICY EXPIRING, NO RENEWAL QUOTE; ",""),LEN(IF(A37="","NO PROPERTY; ","")&amp;IF(AND(A37&lt;&gt;"",COUNTIF('Properties'!$A$2:$A$200,A37)=0),"PROPERTY NOT ON LIST; ","")&amp;IF(B37="","NO TYPE; ","")&amp;IF(NOT(N(E37)&gt;0),"NO DUE DATE; ","")&amp;IF(N(F37)=0,"NO AMOUNT; ","")&amp;IF(AND(N(E37)&gt;0,NOT(OR(N(K37)&gt;0,O37="Paid")),G37&lt;&gt;"Escrow",TODAY()&gt;N(E37)),"PAST DUE, NOT PAID; ","")&amp;IF(AND(NOT(OR(N(K37)&gt;0,O37="Paid")),G37&lt;&gt;"Escrow",AND(N(E37)&gt;0,TODAY()&gt;=N(J37),TODAY()&lt;=N(E37))),"DUE SOON; ","")&amp;IF(AND(OR(N(K37)&gt;0,O37="Paid"),L37=""),"NO PROOF OF PAYMENT; ","")&amp;IF(AND(G37="Escrow",H37&lt;&gt;"Yes",N(E37)&gt;0,TODAY()&gt;=N(J37)),"ESCROW NOT CONFIRMED; ","")&amp;IF(AND(B37="Insurance renewal",NOT(OR(N(K37)&gt;0,O37="Paid")),N(E37)&gt;0,N(E37)-TODAY()&lt;=N('Settings'!$B$10),M37&lt;&gt;"Yes"),"POLICY EXPIRING, NO RENEWAL QUOTE; ",""))-2)))</f>
        <v/>
      </c>
    </row>
    <row r="38">
      <c r="E38" s="8" t="n"/>
      <c r="F38" s="9" t="n"/>
      <c r="I38" s="10" t="n"/>
      <c r="J38" s="8">
        <f>IF(OR(NOT(OR(A38&lt;&gt;"",B38&lt;&gt;"",C38&lt;&gt;"")),N(E38)=0),"",N(E38)-IF(N(I38)&gt;0,N(I38),IFERROR(VLOOKUP(B38,'Settings'!$A$3:$B$8,2,0),0)))</f>
        <v/>
      </c>
      <c r="K38" s="8" t="n"/>
      <c r="N38" s="8" t="n"/>
      <c r="P38" s="10">
        <f>IF(OR(NOT(OR(A38&lt;&gt;"",B38&lt;&gt;"",C38&lt;&gt;"")),N(E38)=0),"",N(E38)-TODAY())</f>
        <v/>
      </c>
      <c r="Q38">
        <f>IF(OR(NOT(OR(A38&lt;&gt;"",B38&lt;&gt;"",C38&lt;&gt;"")),O38="Closed"),"",IF(IF(A38="","NO PROPERTY; ","")&amp;IF(AND(A38&lt;&gt;"",COUNTIF('Properties'!$A$2:$A$200,A38)=0),"PROPERTY NOT ON LIST; ","")&amp;IF(B38="","NO TYPE; ","")&amp;IF(NOT(N(E38)&gt;0),"NO DUE DATE; ","")&amp;IF(N(F38)=0,"NO AMOUNT; ","")&amp;IF(AND(N(E38)&gt;0,NOT(OR(N(K38)&gt;0,O38="Paid")),G38&lt;&gt;"Escrow",TODAY()&gt;N(E38)),"PAST DUE, NOT PAID; ","")&amp;IF(AND(NOT(OR(N(K38)&gt;0,O38="Paid")),G38&lt;&gt;"Escrow",AND(N(E38)&gt;0,TODAY()&gt;=N(J38),TODAY()&lt;=N(E38))),"DUE SOON; ","")&amp;IF(AND(OR(N(K38)&gt;0,O38="Paid"),L38=""),"NO PROOF OF PAYMENT; ","")&amp;IF(AND(G38="Escrow",H38&lt;&gt;"Yes",N(E38)&gt;0,TODAY()&gt;=N(J38)),"ESCROW NOT CONFIRMED; ","")&amp;IF(AND(B38="Insurance renewal",NOT(OR(N(K38)&gt;0,O38="Paid")),N(E38)&gt;0,N(E38)-TODAY()&lt;=N('Settings'!$B$10),M38&lt;&gt;"Yes"),"POLICY EXPIRING, NO RENEWAL QUOTE; ","")="","",LEFT(IF(A38="","NO PROPERTY; ","")&amp;IF(AND(A38&lt;&gt;"",COUNTIF('Properties'!$A$2:$A$200,A38)=0),"PROPERTY NOT ON LIST; ","")&amp;IF(B38="","NO TYPE; ","")&amp;IF(NOT(N(E38)&gt;0),"NO DUE DATE; ","")&amp;IF(N(F38)=0,"NO AMOUNT; ","")&amp;IF(AND(N(E38)&gt;0,NOT(OR(N(K38)&gt;0,O38="Paid")),G38&lt;&gt;"Escrow",TODAY()&gt;N(E38)),"PAST DUE, NOT PAID; ","")&amp;IF(AND(NOT(OR(N(K38)&gt;0,O38="Paid")),G38&lt;&gt;"Escrow",AND(N(E38)&gt;0,TODAY()&gt;=N(J38),TODAY()&lt;=N(E38))),"DUE SOON; ","")&amp;IF(AND(OR(N(K38)&gt;0,O38="Paid"),L38=""),"NO PROOF OF PAYMENT; ","")&amp;IF(AND(G38="Escrow",H38&lt;&gt;"Yes",N(E38)&gt;0,TODAY()&gt;=N(J38)),"ESCROW NOT CONFIRMED; ","")&amp;IF(AND(B38="Insurance renewal",NOT(OR(N(K38)&gt;0,O38="Paid")),N(E38)&gt;0,N(E38)-TODAY()&lt;=N('Settings'!$B$10),M38&lt;&gt;"Yes"),"POLICY EXPIRING, NO RENEWAL QUOTE; ",""),LEN(IF(A38="","NO PROPERTY; ","")&amp;IF(AND(A38&lt;&gt;"",COUNTIF('Properties'!$A$2:$A$200,A38)=0),"PROPERTY NOT ON LIST; ","")&amp;IF(B38="","NO TYPE; ","")&amp;IF(NOT(N(E38)&gt;0),"NO DUE DATE; ","")&amp;IF(N(F38)=0,"NO AMOUNT; ","")&amp;IF(AND(N(E38)&gt;0,NOT(OR(N(K38)&gt;0,O38="Paid")),G38&lt;&gt;"Escrow",TODAY()&gt;N(E38)),"PAST DUE, NOT PAID; ","")&amp;IF(AND(NOT(OR(N(K38)&gt;0,O38="Paid")),G38&lt;&gt;"Escrow",AND(N(E38)&gt;0,TODAY()&gt;=N(J38),TODAY()&lt;=N(E38))),"DUE SOON; ","")&amp;IF(AND(OR(N(K38)&gt;0,O38="Paid"),L38=""),"NO PROOF OF PAYMENT; ","")&amp;IF(AND(G38="Escrow",H38&lt;&gt;"Yes",N(E38)&gt;0,TODAY()&gt;=N(J38)),"ESCROW NOT CONFIRMED; ","")&amp;IF(AND(B38="Insurance renewal",NOT(OR(N(K38)&gt;0,O38="Paid")),N(E38)&gt;0,N(E38)-TODAY()&lt;=N('Settings'!$B$10),M38&lt;&gt;"Yes"),"POLICY EXPIRING, NO RENEWAL QUOTE; ",""))-2)))</f>
        <v/>
      </c>
    </row>
    <row r="39">
      <c r="E39" s="8" t="n"/>
      <c r="F39" s="9" t="n"/>
      <c r="I39" s="10" t="n"/>
      <c r="J39" s="8">
        <f>IF(OR(NOT(OR(A39&lt;&gt;"",B39&lt;&gt;"",C39&lt;&gt;"")),N(E39)=0),"",N(E39)-IF(N(I39)&gt;0,N(I39),IFERROR(VLOOKUP(B39,'Settings'!$A$3:$B$8,2,0),0)))</f>
        <v/>
      </c>
      <c r="K39" s="8" t="n"/>
      <c r="N39" s="8" t="n"/>
      <c r="P39" s="10">
        <f>IF(OR(NOT(OR(A39&lt;&gt;"",B39&lt;&gt;"",C39&lt;&gt;"")),N(E39)=0),"",N(E39)-TODAY())</f>
        <v/>
      </c>
      <c r="Q39">
        <f>IF(OR(NOT(OR(A39&lt;&gt;"",B39&lt;&gt;"",C39&lt;&gt;"")),O39="Closed"),"",IF(IF(A39="","NO PROPERTY; ","")&amp;IF(AND(A39&lt;&gt;"",COUNTIF('Properties'!$A$2:$A$200,A39)=0),"PROPERTY NOT ON LIST; ","")&amp;IF(B39="","NO TYPE; ","")&amp;IF(NOT(N(E39)&gt;0),"NO DUE DATE; ","")&amp;IF(N(F39)=0,"NO AMOUNT; ","")&amp;IF(AND(N(E39)&gt;0,NOT(OR(N(K39)&gt;0,O39="Paid")),G39&lt;&gt;"Escrow",TODAY()&gt;N(E39)),"PAST DUE, NOT PAID; ","")&amp;IF(AND(NOT(OR(N(K39)&gt;0,O39="Paid")),G39&lt;&gt;"Escrow",AND(N(E39)&gt;0,TODAY()&gt;=N(J39),TODAY()&lt;=N(E39))),"DUE SOON; ","")&amp;IF(AND(OR(N(K39)&gt;0,O39="Paid"),L39=""),"NO PROOF OF PAYMENT; ","")&amp;IF(AND(G39="Escrow",H39&lt;&gt;"Yes",N(E39)&gt;0,TODAY()&gt;=N(J39)),"ESCROW NOT CONFIRMED; ","")&amp;IF(AND(B39="Insurance renewal",NOT(OR(N(K39)&gt;0,O39="Paid")),N(E39)&gt;0,N(E39)-TODAY()&lt;=N('Settings'!$B$10),M39&lt;&gt;"Yes"),"POLICY EXPIRING, NO RENEWAL QUOTE; ","")="","",LEFT(IF(A39="","NO PROPERTY; ","")&amp;IF(AND(A39&lt;&gt;"",COUNTIF('Properties'!$A$2:$A$200,A39)=0),"PROPERTY NOT ON LIST; ","")&amp;IF(B39="","NO TYPE; ","")&amp;IF(NOT(N(E39)&gt;0),"NO DUE DATE; ","")&amp;IF(N(F39)=0,"NO AMOUNT; ","")&amp;IF(AND(N(E39)&gt;0,NOT(OR(N(K39)&gt;0,O39="Paid")),G39&lt;&gt;"Escrow",TODAY()&gt;N(E39)),"PAST DUE, NOT PAID; ","")&amp;IF(AND(NOT(OR(N(K39)&gt;0,O39="Paid")),G39&lt;&gt;"Escrow",AND(N(E39)&gt;0,TODAY()&gt;=N(J39),TODAY()&lt;=N(E39))),"DUE SOON; ","")&amp;IF(AND(OR(N(K39)&gt;0,O39="Paid"),L39=""),"NO PROOF OF PAYMENT; ","")&amp;IF(AND(G39="Escrow",H39&lt;&gt;"Yes",N(E39)&gt;0,TODAY()&gt;=N(J39)),"ESCROW NOT CONFIRMED; ","")&amp;IF(AND(B39="Insurance renewal",NOT(OR(N(K39)&gt;0,O39="Paid")),N(E39)&gt;0,N(E39)-TODAY()&lt;=N('Settings'!$B$10),M39&lt;&gt;"Yes"),"POLICY EXPIRING, NO RENEWAL QUOTE; ",""),LEN(IF(A39="","NO PROPERTY; ","")&amp;IF(AND(A39&lt;&gt;"",COUNTIF('Properties'!$A$2:$A$200,A39)=0),"PROPERTY NOT ON LIST; ","")&amp;IF(B39="","NO TYPE; ","")&amp;IF(NOT(N(E39)&gt;0),"NO DUE DATE; ","")&amp;IF(N(F39)=0,"NO AMOUNT; ","")&amp;IF(AND(N(E39)&gt;0,NOT(OR(N(K39)&gt;0,O39="Paid")),G39&lt;&gt;"Escrow",TODAY()&gt;N(E39)),"PAST DUE, NOT PAID; ","")&amp;IF(AND(NOT(OR(N(K39)&gt;0,O39="Paid")),G39&lt;&gt;"Escrow",AND(N(E39)&gt;0,TODAY()&gt;=N(J39),TODAY()&lt;=N(E39))),"DUE SOON; ","")&amp;IF(AND(OR(N(K39)&gt;0,O39="Paid"),L39=""),"NO PROOF OF PAYMENT; ","")&amp;IF(AND(G39="Escrow",H39&lt;&gt;"Yes",N(E39)&gt;0,TODAY()&gt;=N(J39)),"ESCROW NOT CONFIRMED; ","")&amp;IF(AND(B39="Insurance renewal",NOT(OR(N(K39)&gt;0,O39="Paid")),N(E39)&gt;0,N(E39)-TODAY()&lt;=N('Settings'!$B$10),M39&lt;&gt;"Yes"),"POLICY EXPIRING, NO RENEWAL QUOTE; ",""))-2)))</f>
        <v/>
      </c>
    </row>
    <row r="40">
      <c r="E40" s="8" t="n"/>
      <c r="F40" s="9" t="n"/>
      <c r="I40" s="10" t="n"/>
      <c r="J40" s="8">
        <f>IF(OR(NOT(OR(A40&lt;&gt;"",B40&lt;&gt;"",C40&lt;&gt;"")),N(E40)=0),"",N(E40)-IF(N(I40)&gt;0,N(I40),IFERROR(VLOOKUP(B40,'Settings'!$A$3:$B$8,2,0),0)))</f>
        <v/>
      </c>
      <c r="K40" s="8" t="n"/>
      <c r="N40" s="8" t="n"/>
      <c r="P40" s="10">
        <f>IF(OR(NOT(OR(A40&lt;&gt;"",B40&lt;&gt;"",C40&lt;&gt;"")),N(E40)=0),"",N(E40)-TODAY())</f>
        <v/>
      </c>
      <c r="Q40">
        <f>IF(OR(NOT(OR(A40&lt;&gt;"",B40&lt;&gt;"",C40&lt;&gt;"")),O40="Closed"),"",IF(IF(A40="","NO PROPERTY; ","")&amp;IF(AND(A40&lt;&gt;"",COUNTIF('Properties'!$A$2:$A$200,A40)=0),"PROPERTY NOT ON LIST; ","")&amp;IF(B40="","NO TYPE; ","")&amp;IF(NOT(N(E40)&gt;0),"NO DUE DATE; ","")&amp;IF(N(F40)=0,"NO AMOUNT; ","")&amp;IF(AND(N(E40)&gt;0,NOT(OR(N(K40)&gt;0,O40="Paid")),G40&lt;&gt;"Escrow",TODAY()&gt;N(E40)),"PAST DUE, NOT PAID; ","")&amp;IF(AND(NOT(OR(N(K40)&gt;0,O40="Paid")),G40&lt;&gt;"Escrow",AND(N(E40)&gt;0,TODAY()&gt;=N(J40),TODAY()&lt;=N(E40))),"DUE SOON; ","")&amp;IF(AND(OR(N(K40)&gt;0,O40="Paid"),L40=""),"NO PROOF OF PAYMENT; ","")&amp;IF(AND(G40="Escrow",H40&lt;&gt;"Yes",N(E40)&gt;0,TODAY()&gt;=N(J40)),"ESCROW NOT CONFIRMED; ","")&amp;IF(AND(B40="Insurance renewal",NOT(OR(N(K40)&gt;0,O40="Paid")),N(E40)&gt;0,N(E40)-TODAY()&lt;=N('Settings'!$B$10),M40&lt;&gt;"Yes"),"POLICY EXPIRING, NO RENEWAL QUOTE; ","")="","",LEFT(IF(A40="","NO PROPERTY; ","")&amp;IF(AND(A40&lt;&gt;"",COUNTIF('Properties'!$A$2:$A$200,A40)=0),"PROPERTY NOT ON LIST; ","")&amp;IF(B40="","NO TYPE; ","")&amp;IF(NOT(N(E40)&gt;0),"NO DUE DATE; ","")&amp;IF(N(F40)=0,"NO AMOUNT; ","")&amp;IF(AND(N(E40)&gt;0,NOT(OR(N(K40)&gt;0,O40="Paid")),G40&lt;&gt;"Escrow",TODAY()&gt;N(E40)),"PAST DUE, NOT PAID; ","")&amp;IF(AND(NOT(OR(N(K40)&gt;0,O40="Paid")),G40&lt;&gt;"Escrow",AND(N(E40)&gt;0,TODAY()&gt;=N(J40),TODAY()&lt;=N(E40))),"DUE SOON; ","")&amp;IF(AND(OR(N(K40)&gt;0,O40="Paid"),L40=""),"NO PROOF OF PAYMENT; ","")&amp;IF(AND(G40="Escrow",H40&lt;&gt;"Yes",N(E40)&gt;0,TODAY()&gt;=N(J40)),"ESCROW NOT CONFIRMED; ","")&amp;IF(AND(B40="Insurance renewal",NOT(OR(N(K40)&gt;0,O40="Paid")),N(E40)&gt;0,N(E40)-TODAY()&lt;=N('Settings'!$B$10),M40&lt;&gt;"Yes"),"POLICY EXPIRING, NO RENEWAL QUOTE; ",""),LEN(IF(A40="","NO PROPERTY; ","")&amp;IF(AND(A40&lt;&gt;"",COUNTIF('Properties'!$A$2:$A$200,A40)=0),"PROPERTY NOT ON LIST; ","")&amp;IF(B40="","NO TYPE; ","")&amp;IF(NOT(N(E40)&gt;0),"NO DUE DATE; ","")&amp;IF(N(F40)=0,"NO AMOUNT; ","")&amp;IF(AND(N(E40)&gt;0,NOT(OR(N(K40)&gt;0,O40="Paid")),G40&lt;&gt;"Escrow",TODAY()&gt;N(E40)),"PAST DUE, NOT PAID; ","")&amp;IF(AND(NOT(OR(N(K40)&gt;0,O40="Paid")),G40&lt;&gt;"Escrow",AND(N(E40)&gt;0,TODAY()&gt;=N(J40),TODAY()&lt;=N(E40))),"DUE SOON; ","")&amp;IF(AND(OR(N(K40)&gt;0,O40="Paid"),L40=""),"NO PROOF OF PAYMENT; ","")&amp;IF(AND(G40="Escrow",H40&lt;&gt;"Yes",N(E40)&gt;0,TODAY()&gt;=N(J40)),"ESCROW NOT CONFIRMED; ","")&amp;IF(AND(B40="Insurance renewal",NOT(OR(N(K40)&gt;0,O40="Paid")),N(E40)&gt;0,N(E40)-TODAY()&lt;=N('Settings'!$B$10),M40&lt;&gt;"Yes"),"POLICY EXPIRING, NO RENEWAL QUOTE; ",""))-2)))</f>
        <v/>
      </c>
    </row>
    <row r="41">
      <c r="E41" s="8" t="n"/>
      <c r="F41" s="9" t="n"/>
      <c r="I41" s="10" t="n"/>
      <c r="J41" s="8">
        <f>IF(OR(NOT(OR(A41&lt;&gt;"",B41&lt;&gt;"",C41&lt;&gt;"")),N(E41)=0),"",N(E41)-IF(N(I41)&gt;0,N(I41),IFERROR(VLOOKUP(B41,'Settings'!$A$3:$B$8,2,0),0)))</f>
        <v/>
      </c>
      <c r="K41" s="8" t="n"/>
      <c r="N41" s="8" t="n"/>
      <c r="P41" s="10">
        <f>IF(OR(NOT(OR(A41&lt;&gt;"",B41&lt;&gt;"",C41&lt;&gt;"")),N(E41)=0),"",N(E41)-TODAY())</f>
        <v/>
      </c>
      <c r="Q41">
        <f>IF(OR(NOT(OR(A41&lt;&gt;"",B41&lt;&gt;"",C41&lt;&gt;"")),O41="Closed"),"",IF(IF(A41="","NO PROPERTY; ","")&amp;IF(AND(A41&lt;&gt;"",COUNTIF('Properties'!$A$2:$A$200,A41)=0),"PROPERTY NOT ON LIST; ","")&amp;IF(B41="","NO TYPE; ","")&amp;IF(NOT(N(E41)&gt;0),"NO DUE DATE; ","")&amp;IF(N(F41)=0,"NO AMOUNT; ","")&amp;IF(AND(N(E41)&gt;0,NOT(OR(N(K41)&gt;0,O41="Paid")),G41&lt;&gt;"Escrow",TODAY()&gt;N(E41)),"PAST DUE, NOT PAID; ","")&amp;IF(AND(NOT(OR(N(K41)&gt;0,O41="Paid")),G41&lt;&gt;"Escrow",AND(N(E41)&gt;0,TODAY()&gt;=N(J41),TODAY()&lt;=N(E41))),"DUE SOON; ","")&amp;IF(AND(OR(N(K41)&gt;0,O41="Paid"),L41=""),"NO PROOF OF PAYMENT; ","")&amp;IF(AND(G41="Escrow",H41&lt;&gt;"Yes",N(E41)&gt;0,TODAY()&gt;=N(J41)),"ESCROW NOT CONFIRMED; ","")&amp;IF(AND(B41="Insurance renewal",NOT(OR(N(K41)&gt;0,O41="Paid")),N(E41)&gt;0,N(E41)-TODAY()&lt;=N('Settings'!$B$10),M41&lt;&gt;"Yes"),"POLICY EXPIRING, NO RENEWAL QUOTE; ","")="","",LEFT(IF(A41="","NO PROPERTY; ","")&amp;IF(AND(A41&lt;&gt;"",COUNTIF('Properties'!$A$2:$A$200,A41)=0),"PROPERTY NOT ON LIST; ","")&amp;IF(B41="","NO TYPE; ","")&amp;IF(NOT(N(E41)&gt;0),"NO DUE DATE; ","")&amp;IF(N(F41)=0,"NO AMOUNT; ","")&amp;IF(AND(N(E41)&gt;0,NOT(OR(N(K41)&gt;0,O41="Paid")),G41&lt;&gt;"Escrow",TODAY()&gt;N(E41)),"PAST DUE, NOT PAID; ","")&amp;IF(AND(NOT(OR(N(K41)&gt;0,O41="Paid")),G41&lt;&gt;"Escrow",AND(N(E41)&gt;0,TODAY()&gt;=N(J41),TODAY()&lt;=N(E41))),"DUE SOON; ","")&amp;IF(AND(OR(N(K41)&gt;0,O41="Paid"),L41=""),"NO PROOF OF PAYMENT; ","")&amp;IF(AND(G41="Escrow",H41&lt;&gt;"Yes",N(E41)&gt;0,TODAY()&gt;=N(J41)),"ESCROW NOT CONFIRMED; ","")&amp;IF(AND(B41="Insurance renewal",NOT(OR(N(K41)&gt;0,O41="Paid")),N(E41)&gt;0,N(E41)-TODAY()&lt;=N('Settings'!$B$10),M41&lt;&gt;"Yes"),"POLICY EXPIRING, NO RENEWAL QUOTE; ",""),LEN(IF(A41="","NO PROPERTY; ","")&amp;IF(AND(A41&lt;&gt;"",COUNTIF('Properties'!$A$2:$A$200,A41)=0),"PROPERTY NOT ON LIST; ","")&amp;IF(B41="","NO TYPE; ","")&amp;IF(NOT(N(E41)&gt;0),"NO DUE DATE; ","")&amp;IF(N(F41)=0,"NO AMOUNT; ","")&amp;IF(AND(N(E41)&gt;0,NOT(OR(N(K41)&gt;0,O41="Paid")),G41&lt;&gt;"Escrow",TODAY()&gt;N(E41)),"PAST DUE, NOT PAID; ","")&amp;IF(AND(NOT(OR(N(K41)&gt;0,O41="Paid")),G41&lt;&gt;"Escrow",AND(N(E41)&gt;0,TODAY()&gt;=N(J41),TODAY()&lt;=N(E41))),"DUE SOON; ","")&amp;IF(AND(OR(N(K41)&gt;0,O41="Paid"),L41=""),"NO PROOF OF PAYMENT; ","")&amp;IF(AND(G41="Escrow",H41&lt;&gt;"Yes",N(E41)&gt;0,TODAY()&gt;=N(J41)),"ESCROW NOT CONFIRMED; ","")&amp;IF(AND(B41="Insurance renewal",NOT(OR(N(K41)&gt;0,O41="Paid")),N(E41)&gt;0,N(E41)-TODAY()&lt;=N('Settings'!$B$10),M41&lt;&gt;"Yes"),"POLICY EXPIRING, NO RENEWAL QUOTE; ",""))-2)))</f>
        <v/>
      </c>
    </row>
    <row r="42">
      <c r="E42" s="8" t="n"/>
      <c r="F42" s="9" t="n"/>
      <c r="I42" s="10" t="n"/>
      <c r="J42" s="8">
        <f>IF(OR(NOT(OR(A42&lt;&gt;"",B42&lt;&gt;"",C42&lt;&gt;"")),N(E42)=0),"",N(E42)-IF(N(I42)&gt;0,N(I42),IFERROR(VLOOKUP(B42,'Settings'!$A$3:$B$8,2,0),0)))</f>
        <v/>
      </c>
      <c r="K42" s="8" t="n"/>
      <c r="N42" s="8" t="n"/>
      <c r="P42" s="10">
        <f>IF(OR(NOT(OR(A42&lt;&gt;"",B42&lt;&gt;"",C42&lt;&gt;"")),N(E42)=0),"",N(E42)-TODAY())</f>
        <v/>
      </c>
      <c r="Q42">
        <f>IF(OR(NOT(OR(A42&lt;&gt;"",B42&lt;&gt;"",C42&lt;&gt;"")),O42="Closed"),"",IF(IF(A42="","NO PROPERTY; ","")&amp;IF(AND(A42&lt;&gt;"",COUNTIF('Properties'!$A$2:$A$200,A42)=0),"PROPERTY NOT ON LIST; ","")&amp;IF(B42="","NO TYPE; ","")&amp;IF(NOT(N(E42)&gt;0),"NO DUE DATE; ","")&amp;IF(N(F42)=0,"NO AMOUNT; ","")&amp;IF(AND(N(E42)&gt;0,NOT(OR(N(K42)&gt;0,O42="Paid")),G42&lt;&gt;"Escrow",TODAY()&gt;N(E42)),"PAST DUE, NOT PAID; ","")&amp;IF(AND(NOT(OR(N(K42)&gt;0,O42="Paid")),G42&lt;&gt;"Escrow",AND(N(E42)&gt;0,TODAY()&gt;=N(J42),TODAY()&lt;=N(E42))),"DUE SOON; ","")&amp;IF(AND(OR(N(K42)&gt;0,O42="Paid"),L42=""),"NO PROOF OF PAYMENT; ","")&amp;IF(AND(G42="Escrow",H42&lt;&gt;"Yes",N(E42)&gt;0,TODAY()&gt;=N(J42)),"ESCROW NOT CONFIRMED; ","")&amp;IF(AND(B42="Insurance renewal",NOT(OR(N(K42)&gt;0,O42="Paid")),N(E42)&gt;0,N(E42)-TODAY()&lt;=N('Settings'!$B$10),M42&lt;&gt;"Yes"),"POLICY EXPIRING, NO RENEWAL QUOTE; ","")="","",LEFT(IF(A42="","NO PROPERTY; ","")&amp;IF(AND(A42&lt;&gt;"",COUNTIF('Properties'!$A$2:$A$200,A42)=0),"PROPERTY NOT ON LIST; ","")&amp;IF(B42="","NO TYPE; ","")&amp;IF(NOT(N(E42)&gt;0),"NO DUE DATE; ","")&amp;IF(N(F42)=0,"NO AMOUNT; ","")&amp;IF(AND(N(E42)&gt;0,NOT(OR(N(K42)&gt;0,O42="Paid")),G42&lt;&gt;"Escrow",TODAY()&gt;N(E42)),"PAST DUE, NOT PAID; ","")&amp;IF(AND(NOT(OR(N(K42)&gt;0,O42="Paid")),G42&lt;&gt;"Escrow",AND(N(E42)&gt;0,TODAY()&gt;=N(J42),TODAY()&lt;=N(E42))),"DUE SOON; ","")&amp;IF(AND(OR(N(K42)&gt;0,O42="Paid"),L42=""),"NO PROOF OF PAYMENT; ","")&amp;IF(AND(G42="Escrow",H42&lt;&gt;"Yes",N(E42)&gt;0,TODAY()&gt;=N(J42)),"ESCROW NOT CONFIRMED; ","")&amp;IF(AND(B42="Insurance renewal",NOT(OR(N(K42)&gt;0,O42="Paid")),N(E42)&gt;0,N(E42)-TODAY()&lt;=N('Settings'!$B$10),M42&lt;&gt;"Yes"),"POLICY EXPIRING, NO RENEWAL QUOTE; ",""),LEN(IF(A42="","NO PROPERTY; ","")&amp;IF(AND(A42&lt;&gt;"",COUNTIF('Properties'!$A$2:$A$200,A42)=0),"PROPERTY NOT ON LIST; ","")&amp;IF(B42="","NO TYPE; ","")&amp;IF(NOT(N(E42)&gt;0),"NO DUE DATE; ","")&amp;IF(N(F42)=0,"NO AMOUNT; ","")&amp;IF(AND(N(E42)&gt;0,NOT(OR(N(K42)&gt;0,O42="Paid")),G42&lt;&gt;"Escrow",TODAY()&gt;N(E42)),"PAST DUE, NOT PAID; ","")&amp;IF(AND(NOT(OR(N(K42)&gt;0,O42="Paid")),G42&lt;&gt;"Escrow",AND(N(E42)&gt;0,TODAY()&gt;=N(J42),TODAY()&lt;=N(E42))),"DUE SOON; ","")&amp;IF(AND(OR(N(K42)&gt;0,O42="Paid"),L42=""),"NO PROOF OF PAYMENT; ","")&amp;IF(AND(G42="Escrow",H42&lt;&gt;"Yes",N(E42)&gt;0,TODAY()&gt;=N(J42)),"ESCROW NOT CONFIRMED; ","")&amp;IF(AND(B42="Insurance renewal",NOT(OR(N(K42)&gt;0,O42="Paid")),N(E42)&gt;0,N(E42)-TODAY()&lt;=N('Settings'!$B$10),M42&lt;&gt;"Yes"),"POLICY EXPIRING, NO RENEWAL QUOTE; ",""))-2)))</f>
        <v/>
      </c>
    </row>
    <row r="43">
      <c r="E43" s="8" t="n"/>
      <c r="F43" s="9" t="n"/>
      <c r="I43" s="10" t="n"/>
      <c r="J43" s="8">
        <f>IF(OR(NOT(OR(A43&lt;&gt;"",B43&lt;&gt;"",C43&lt;&gt;"")),N(E43)=0),"",N(E43)-IF(N(I43)&gt;0,N(I43),IFERROR(VLOOKUP(B43,'Settings'!$A$3:$B$8,2,0),0)))</f>
        <v/>
      </c>
      <c r="K43" s="8" t="n"/>
      <c r="N43" s="8" t="n"/>
      <c r="P43" s="10">
        <f>IF(OR(NOT(OR(A43&lt;&gt;"",B43&lt;&gt;"",C43&lt;&gt;"")),N(E43)=0),"",N(E43)-TODAY())</f>
        <v/>
      </c>
      <c r="Q43">
        <f>IF(OR(NOT(OR(A43&lt;&gt;"",B43&lt;&gt;"",C43&lt;&gt;"")),O43="Closed"),"",IF(IF(A43="","NO PROPERTY; ","")&amp;IF(AND(A43&lt;&gt;"",COUNTIF('Properties'!$A$2:$A$200,A43)=0),"PROPERTY NOT ON LIST; ","")&amp;IF(B43="","NO TYPE; ","")&amp;IF(NOT(N(E43)&gt;0),"NO DUE DATE; ","")&amp;IF(N(F43)=0,"NO AMOUNT; ","")&amp;IF(AND(N(E43)&gt;0,NOT(OR(N(K43)&gt;0,O43="Paid")),G43&lt;&gt;"Escrow",TODAY()&gt;N(E43)),"PAST DUE, NOT PAID; ","")&amp;IF(AND(NOT(OR(N(K43)&gt;0,O43="Paid")),G43&lt;&gt;"Escrow",AND(N(E43)&gt;0,TODAY()&gt;=N(J43),TODAY()&lt;=N(E43))),"DUE SOON; ","")&amp;IF(AND(OR(N(K43)&gt;0,O43="Paid"),L43=""),"NO PROOF OF PAYMENT; ","")&amp;IF(AND(G43="Escrow",H43&lt;&gt;"Yes",N(E43)&gt;0,TODAY()&gt;=N(J43)),"ESCROW NOT CONFIRMED; ","")&amp;IF(AND(B43="Insurance renewal",NOT(OR(N(K43)&gt;0,O43="Paid")),N(E43)&gt;0,N(E43)-TODAY()&lt;=N('Settings'!$B$10),M43&lt;&gt;"Yes"),"POLICY EXPIRING, NO RENEWAL QUOTE; ","")="","",LEFT(IF(A43="","NO PROPERTY; ","")&amp;IF(AND(A43&lt;&gt;"",COUNTIF('Properties'!$A$2:$A$200,A43)=0),"PROPERTY NOT ON LIST; ","")&amp;IF(B43="","NO TYPE; ","")&amp;IF(NOT(N(E43)&gt;0),"NO DUE DATE; ","")&amp;IF(N(F43)=0,"NO AMOUNT; ","")&amp;IF(AND(N(E43)&gt;0,NOT(OR(N(K43)&gt;0,O43="Paid")),G43&lt;&gt;"Escrow",TODAY()&gt;N(E43)),"PAST DUE, NOT PAID; ","")&amp;IF(AND(NOT(OR(N(K43)&gt;0,O43="Paid")),G43&lt;&gt;"Escrow",AND(N(E43)&gt;0,TODAY()&gt;=N(J43),TODAY()&lt;=N(E43))),"DUE SOON; ","")&amp;IF(AND(OR(N(K43)&gt;0,O43="Paid"),L43=""),"NO PROOF OF PAYMENT; ","")&amp;IF(AND(G43="Escrow",H43&lt;&gt;"Yes",N(E43)&gt;0,TODAY()&gt;=N(J43)),"ESCROW NOT CONFIRMED; ","")&amp;IF(AND(B43="Insurance renewal",NOT(OR(N(K43)&gt;0,O43="Paid")),N(E43)&gt;0,N(E43)-TODAY()&lt;=N('Settings'!$B$10),M43&lt;&gt;"Yes"),"POLICY EXPIRING, NO RENEWAL QUOTE; ",""),LEN(IF(A43="","NO PROPERTY; ","")&amp;IF(AND(A43&lt;&gt;"",COUNTIF('Properties'!$A$2:$A$200,A43)=0),"PROPERTY NOT ON LIST; ","")&amp;IF(B43="","NO TYPE; ","")&amp;IF(NOT(N(E43)&gt;0),"NO DUE DATE; ","")&amp;IF(N(F43)=0,"NO AMOUNT; ","")&amp;IF(AND(N(E43)&gt;0,NOT(OR(N(K43)&gt;0,O43="Paid")),G43&lt;&gt;"Escrow",TODAY()&gt;N(E43)),"PAST DUE, NOT PAID; ","")&amp;IF(AND(NOT(OR(N(K43)&gt;0,O43="Paid")),G43&lt;&gt;"Escrow",AND(N(E43)&gt;0,TODAY()&gt;=N(J43),TODAY()&lt;=N(E43))),"DUE SOON; ","")&amp;IF(AND(OR(N(K43)&gt;0,O43="Paid"),L43=""),"NO PROOF OF PAYMENT; ","")&amp;IF(AND(G43="Escrow",H43&lt;&gt;"Yes",N(E43)&gt;0,TODAY()&gt;=N(J43)),"ESCROW NOT CONFIRMED; ","")&amp;IF(AND(B43="Insurance renewal",NOT(OR(N(K43)&gt;0,O43="Paid")),N(E43)&gt;0,N(E43)-TODAY()&lt;=N('Settings'!$B$10),M43&lt;&gt;"Yes"),"POLICY EXPIRING, NO RENEWAL QUOTE; ",""))-2)))</f>
        <v/>
      </c>
    </row>
    <row r="44">
      <c r="E44" s="8" t="n"/>
      <c r="F44" s="9" t="n"/>
      <c r="I44" s="10" t="n"/>
      <c r="J44" s="8">
        <f>IF(OR(NOT(OR(A44&lt;&gt;"",B44&lt;&gt;"",C44&lt;&gt;"")),N(E44)=0),"",N(E44)-IF(N(I44)&gt;0,N(I44),IFERROR(VLOOKUP(B44,'Settings'!$A$3:$B$8,2,0),0)))</f>
        <v/>
      </c>
      <c r="K44" s="8" t="n"/>
      <c r="N44" s="8" t="n"/>
      <c r="P44" s="10">
        <f>IF(OR(NOT(OR(A44&lt;&gt;"",B44&lt;&gt;"",C44&lt;&gt;"")),N(E44)=0),"",N(E44)-TODAY())</f>
        <v/>
      </c>
      <c r="Q44">
        <f>IF(OR(NOT(OR(A44&lt;&gt;"",B44&lt;&gt;"",C44&lt;&gt;"")),O44="Closed"),"",IF(IF(A44="","NO PROPERTY; ","")&amp;IF(AND(A44&lt;&gt;"",COUNTIF('Properties'!$A$2:$A$200,A44)=0),"PROPERTY NOT ON LIST; ","")&amp;IF(B44="","NO TYPE; ","")&amp;IF(NOT(N(E44)&gt;0),"NO DUE DATE; ","")&amp;IF(N(F44)=0,"NO AMOUNT; ","")&amp;IF(AND(N(E44)&gt;0,NOT(OR(N(K44)&gt;0,O44="Paid")),G44&lt;&gt;"Escrow",TODAY()&gt;N(E44)),"PAST DUE, NOT PAID; ","")&amp;IF(AND(NOT(OR(N(K44)&gt;0,O44="Paid")),G44&lt;&gt;"Escrow",AND(N(E44)&gt;0,TODAY()&gt;=N(J44),TODAY()&lt;=N(E44))),"DUE SOON; ","")&amp;IF(AND(OR(N(K44)&gt;0,O44="Paid"),L44=""),"NO PROOF OF PAYMENT; ","")&amp;IF(AND(G44="Escrow",H44&lt;&gt;"Yes",N(E44)&gt;0,TODAY()&gt;=N(J44)),"ESCROW NOT CONFIRMED; ","")&amp;IF(AND(B44="Insurance renewal",NOT(OR(N(K44)&gt;0,O44="Paid")),N(E44)&gt;0,N(E44)-TODAY()&lt;=N('Settings'!$B$10),M44&lt;&gt;"Yes"),"POLICY EXPIRING, NO RENEWAL QUOTE; ","")="","",LEFT(IF(A44="","NO PROPERTY; ","")&amp;IF(AND(A44&lt;&gt;"",COUNTIF('Properties'!$A$2:$A$200,A44)=0),"PROPERTY NOT ON LIST; ","")&amp;IF(B44="","NO TYPE; ","")&amp;IF(NOT(N(E44)&gt;0),"NO DUE DATE; ","")&amp;IF(N(F44)=0,"NO AMOUNT; ","")&amp;IF(AND(N(E44)&gt;0,NOT(OR(N(K44)&gt;0,O44="Paid")),G44&lt;&gt;"Escrow",TODAY()&gt;N(E44)),"PAST DUE, NOT PAID; ","")&amp;IF(AND(NOT(OR(N(K44)&gt;0,O44="Paid")),G44&lt;&gt;"Escrow",AND(N(E44)&gt;0,TODAY()&gt;=N(J44),TODAY()&lt;=N(E44))),"DUE SOON; ","")&amp;IF(AND(OR(N(K44)&gt;0,O44="Paid"),L44=""),"NO PROOF OF PAYMENT; ","")&amp;IF(AND(G44="Escrow",H44&lt;&gt;"Yes",N(E44)&gt;0,TODAY()&gt;=N(J44)),"ESCROW NOT CONFIRMED; ","")&amp;IF(AND(B44="Insurance renewal",NOT(OR(N(K44)&gt;0,O44="Paid")),N(E44)&gt;0,N(E44)-TODAY()&lt;=N('Settings'!$B$10),M44&lt;&gt;"Yes"),"POLICY EXPIRING, NO RENEWAL QUOTE; ",""),LEN(IF(A44="","NO PROPERTY; ","")&amp;IF(AND(A44&lt;&gt;"",COUNTIF('Properties'!$A$2:$A$200,A44)=0),"PROPERTY NOT ON LIST; ","")&amp;IF(B44="","NO TYPE; ","")&amp;IF(NOT(N(E44)&gt;0),"NO DUE DATE; ","")&amp;IF(N(F44)=0,"NO AMOUNT; ","")&amp;IF(AND(N(E44)&gt;0,NOT(OR(N(K44)&gt;0,O44="Paid")),G44&lt;&gt;"Escrow",TODAY()&gt;N(E44)),"PAST DUE, NOT PAID; ","")&amp;IF(AND(NOT(OR(N(K44)&gt;0,O44="Paid")),G44&lt;&gt;"Escrow",AND(N(E44)&gt;0,TODAY()&gt;=N(J44),TODAY()&lt;=N(E44))),"DUE SOON; ","")&amp;IF(AND(OR(N(K44)&gt;0,O44="Paid"),L44=""),"NO PROOF OF PAYMENT; ","")&amp;IF(AND(G44="Escrow",H44&lt;&gt;"Yes",N(E44)&gt;0,TODAY()&gt;=N(J44)),"ESCROW NOT CONFIRMED; ","")&amp;IF(AND(B44="Insurance renewal",NOT(OR(N(K44)&gt;0,O44="Paid")),N(E44)&gt;0,N(E44)-TODAY()&lt;=N('Settings'!$B$10),M44&lt;&gt;"Yes"),"POLICY EXPIRING, NO RENEWAL QUOTE; ",""))-2)))</f>
        <v/>
      </c>
    </row>
    <row r="45">
      <c r="E45" s="8" t="n"/>
      <c r="F45" s="9" t="n"/>
      <c r="I45" s="10" t="n"/>
      <c r="J45" s="8">
        <f>IF(OR(NOT(OR(A45&lt;&gt;"",B45&lt;&gt;"",C45&lt;&gt;"")),N(E45)=0),"",N(E45)-IF(N(I45)&gt;0,N(I45),IFERROR(VLOOKUP(B45,'Settings'!$A$3:$B$8,2,0),0)))</f>
        <v/>
      </c>
      <c r="K45" s="8" t="n"/>
      <c r="N45" s="8" t="n"/>
      <c r="P45" s="10">
        <f>IF(OR(NOT(OR(A45&lt;&gt;"",B45&lt;&gt;"",C45&lt;&gt;"")),N(E45)=0),"",N(E45)-TODAY())</f>
        <v/>
      </c>
      <c r="Q45">
        <f>IF(OR(NOT(OR(A45&lt;&gt;"",B45&lt;&gt;"",C45&lt;&gt;"")),O45="Closed"),"",IF(IF(A45="","NO PROPERTY; ","")&amp;IF(AND(A45&lt;&gt;"",COUNTIF('Properties'!$A$2:$A$200,A45)=0),"PROPERTY NOT ON LIST; ","")&amp;IF(B45="","NO TYPE; ","")&amp;IF(NOT(N(E45)&gt;0),"NO DUE DATE; ","")&amp;IF(N(F45)=0,"NO AMOUNT; ","")&amp;IF(AND(N(E45)&gt;0,NOT(OR(N(K45)&gt;0,O45="Paid")),G45&lt;&gt;"Escrow",TODAY()&gt;N(E45)),"PAST DUE, NOT PAID; ","")&amp;IF(AND(NOT(OR(N(K45)&gt;0,O45="Paid")),G45&lt;&gt;"Escrow",AND(N(E45)&gt;0,TODAY()&gt;=N(J45),TODAY()&lt;=N(E45))),"DUE SOON; ","")&amp;IF(AND(OR(N(K45)&gt;0,O45="Paid"),L45=""),"NO PROOF OF PAYMENT; ","")&amp;IF(AND(G45="Escrow",H45&lt;&gt;"Yes",N(E45)&gt;0,TODAY()&gt;=N(J45)),"ESCROW NOT CONFIRMED; ","")&amp;IF(AND(B45="Insurance renewal",NOT(OR(N(K45)&gt;0,O45="Paid")),N(E45)&gt;0,N(E45)-TODAY()&lt;=N('Settings'!$B$10),M45&lt;&gt;"Yes"),"POLICY EXPIRING, NO RENEWAL QUOTE; ","")="","",LEFT(IF(A45="","NO PROPERTY; ","")&amp;IF(AND(A45&lt;&gt;"",COUNTIF('Properties'!$A$2:$A$200,A45)=0),"PROPERTY NOT ON LIST; ","")&amp;IF(B45="","NO TYPE; ","")&amp;IF(NOT(N(E45)&gt;0),"NO DUE DATE; ","")&amp;IF(N(F45)=0,"NO AMOUNT; ","")&amp;IF(AND(N(E45)&gt;0,NOT(OR(N(K45)&gt;0,O45="Paid")),G45&lt;&gt;"Escrow",TODAY()&gt;N(E45)),"PAST DUE, NOT PAID; ","")&amp;IF(AND(NOT(OR(N(K45)&gt;0,O45="Paid")),G45&lt;&gt;"Escrow",AND(N(E45)&gt;0,TODAY()&gt;=N(J45),TODAY()&lt;=N(E45))),"DUE SOON; ","")&amp;IF(AND(OR(N(K45)&gt;0,O45="Paid"),L45=""),"NO PROOF OF PAYMENT; ","")&amp;IF(AND(G45="Escrow",H45&lt;&gt;"Yes",N(E45)&gt;0,TODAY()&gt;=N(J45)),"ESCROW NOT CONFIRMED; ","")&amp;IF(AND(B45="Insurance renewal",NOT(OR(N(K45)&gt;0,O45="Paid")),N(E45)&gt;0,N(E45)-TODAY()&lt;=N('Settings'!$B$10),M45&lt;&gt;"Yes"),"POLICY EXPIRING, NO RENEWAL QUOTE; ",""),LEN(IF(A45="","NO PROPERTY; ","")&amp;IF(AND(A45&lt;&gt;"",COUNTIF('Properties'!$A$2:$A$200,A45)=0),"PROPERTY NOT ON LIST; ","")&amp;IF(B45="","NO TYPE; ","")&amp;IF(NOT(N(E45)&gt;0),"NO DUE DATE; ","")&amp;IF(N(F45)=0,"NO AMOUNT; ","")&amp;IF(AND(N(E45)&gt;0,NOT(OR(N(K45)&gt;0,O45="Paid")),G45&lt;&gt;"Escrow",TODAY()&gt;N(E45)),"PAST DUE, NOT PAID; ","")&amp;IF(AND(NOT(OR(N(K45)&gt;0,O45="Paid")),G45&lt;&gt;"Escrow",AND(N(E45)&gt;0,TODAY()&gt;=N(J45),TODAY()&lt;=N(E45))),"DUE SOON; ","")&amp;IF(AND(OR(N(K45)&gt;0,O45="Paid"),L45=""),"NO PROOF OF PAYMENT; ","")&amp;IF(AND(G45="Escrow",H45&lt;&gt;"Yes",N(E45)&gt;0,TODAY()&gt;=N(J45)),"ESCROW NOT CONFIRMED; ","")&amp;IF(AND(B45="Insurance renewal",NOT(OR(N(K45)&gt;0,O45="Paid")),N(E45)&gt;0,N(E45)-TODAY()&lt;=N('Settings'!$B$10),M45&lt;&gt;"Yes"),"POLICY EXPIRING, NO RENEWAL QUOTE; ",""))-2)))</f>
        <v/>
      </c>
    </row>
    <row r="46">
      <c r="E46" s="8" t="n"/>
      <c r="F46" s="9" t="n"/>
      <c r="I46" s="10" t="n"/>
      <c r="J46" s="8">
        <f>IF(OR(NOT(OR(A46&lt;&gt;"",B46&lt;&gt;"",C46&lt;&gt;"")),N(E46)=0),"",N(E46)-IF(N(I46)&gt;0,N(I46),IFERROR(VLOOKUP(B46,'Settings'!$A$3:$B$8,2,0),0)))</f>
        <v/>
      </c>
      <c r="K46" s="8" t="n"/>
      <c r="N46" s="8" t="n"/>
      <c r="P46" s="10">
        <f>IF(OR(NOT(OR(A46&lt;&gt;"",B46&lt;&gt;"",C46&lt;&gt;"")),N(E46)=0),"",N(E46)-TODAY())</f>
        <v/>
      </c>
      <c r="Q46">
        <f>IF(OR(NOT(OR(A46&lt;&gt;"",B46&lt;&gt;"",C46&lt;&gt;"")),O46="Closed"),"",IF(IF(A46="","NO PROPERTY; ","")&amp;IF(AND(A46&lt;&gt;"",COUNTIF('Properties'!$A$2:$A$200,A46)=0),"PROPERTY NOT ON LIST; ","")&amp;IF(B46="","NO TYPE; ","")&amp;IF(NOT(N(E46)&gt;0),"NO DUE DATE; ","")&amp;IF(N(F46)=0,"NO AMOUNT; ","")&amp;IF(AND(N(E46)&gt;0,NOT(OR(N(K46)&gt;0,O46="Paid")),G46&lt;&gt;"Escrow",TODAY()&gt;N(E46)),"PAST DUE, NOT PAID; ","")&amp;IF(AND(NOT(OR(N(K46)&gt;0,O46="Paid")),G46&lt;&gt;"Escrow",AND(N(E46)&gt;0,TODAY()&gt;=N(J46),TODAY()&lt;=N(E46))),"DUE SOON; ","")&amp;IF(AND(OR(N(K46)&gt;0,O46="Paid"),L46=""),"NO PROOF OF PAYMENT; ","")&amp;IF(AND(G46="Escrow",H46&lt;&gt;"Yes",N(E46)&gt;0,TODAY()&gt;=N(J46)),"ESCROW NOT CONFIRMED; ","")&amp;IF(AND(B46="Insurance renewal",NOT(OR(N(K46)&gt;0,O46="Paid")),N(E46)&gt;0,N(E46)-TODAY()&lt;=N('Settings'!$B$10),M46&lt;&gt;"Yes"),"POLICY EXPIRING, NO RENEWAL QUOTE; ","")="","",LEFT(IF(A46="","NO PROPERTY; ","")&amp;IF(AND(A46&lt;&gt;"",COUNTIF('Properties'!$A$2:$A$200,A46)=0),"PROPERTY NOT ON LIST; ","")&amp;IF(B46="","NO TYPE; ","")&amp;IF(NOT(N(E46)&gt;0),"NO DUE DATE; ","")&amp;IF(N(F46)=0,"NO AMOUNT; ","")&amp;IF(AND(N(E46)&gt;0,NOT(OR(N(K46)&gt;0,O46="Paid")),G46&lt;&gt;"Escrow",TODAY()&gt;N(E46)),"PAST DUE, NOT PAID; ","")&amp;IF(AND(NOT(OR(N(K46)&gt;0,O46="Paid")),G46&lt;&gt;"Escrow",AND(N(E46)&gt;0,TODAY()&gt;=N(J46),TODAY()&lt;=N(E46))),"DUE SOON; ","")&amp;IF(AND(OR(N(K46)&gt;0,O46="Paid"),L46=""),"NO PROOF OF PAYMENT; ","")&amp;IF(AND(G46="Escrow",H46&lt;&gt;"Yes",N(E46)&gt;0,TODAY()&gt;=N(J46)),"ESCROW NOT CONFIRMED; ","")&amp;IF(AND(B46="Insurance renewal",NOT(OR(N(K46)&gt;0,O46="Paid")),N(E46)&gt;0,N(E46)-TODAY()&lt;=N('Settings'!$B$10),M46&lt;&gt;"Yes"),"POLICY EXPIRING, NO RENEWAL QUOTE; ",""),LEN(IF(A46="","NO PROPERTY; ","")&amp;IF(AND(A46&lt;&gt;"",COUNTIF('Properties'!$A$2:$A$200,A46)=0),"PROPERTY NOT ON LIST; ","")&amp;IF(B46="","NO TYPE; ","")&amp;IF(NOT(N(E46)&gt;0),"NO DUE DATE; ","")&amp;IF(N(F46)=0,"NO AMOUNT; ","")&amp;IF(AND(N(E46)&gt;0,NOT(OR(N(K46)&gt;0,O46="Paid")),G46&lt;&gt;"Escrow",TODAY()&gt;N(E46)),"PAST DUE, NOT PAID; ","")&amp;IF(AND(NOT(OR(N(K46)&gt;0,O46="Paid")),G46&lt;&gt;"Escrow",AND(N(E46)&gt;0,TODAY()&gt;=N(J46),TODAY()&lt;=N(E46))),"DUE SOON; ","")&amp;IF(AND(OR(N(K46)&gt;0,O46="Paid"),L46=""),"NO PROOF OF PAYMENT; ","")&amp;IF(AND(G46="Escrow",H46&lt;&gt;"Yes",N(E46)&gt;0,TODAY()&gt;=N(J46)),"ESCROW NOT CONFIRMED; ","")&amp;IF(AND(B46="Insurance renewal",NOT(OR(N(K46)&gt;0,O46="Paid")),N(E46)&gt;0,N(E46)-TODAY()&lt;=N('Settings'!$B$10),M46&lt;&gt;"Yes"),"POLICY EXPIRING, NO RENEWAL QUOTE; ",""))-2)))</f>
        <v/>
      </c>
    </row>
    <row r="47">
      <c r="E47" s="8" t="n"/>
      <c r="F47" s="9" t="n"/>
      <c r="I47" s="10" t="n"/>
      <c r="J47" s="8">
        <f>IF(OR(NOT(OR(A47&lt;&gt;"",B47&lt;&gt;"",C47&lt;&gt;"")),N(E47)=0),"",N(E47)-IF(N(I47)&gt;0,N(I47),IFERROR(VLOOKUP(B47,'Settings'!$A$3:$B$8,2,0),0)))</f>
        <v/>
      </c>
      <c r="K47" s="8" t="n"/>
      <c r="N47" s="8" t="n"/>
      <c r="P47" s="10">
        <f>IF(OR(NOT(OR(A47&lt;&gt;"",B47&lt;&gt;"",C47&lt;&gt;"")),N(E47)=0),"",N(E47)-TODAY())</f>
        <v/>
      </c>
      <c r="Q47">
        <f>IF(OR(NOT(OR(A47&lt;&gt;"",B47&lt;&gt;"",C47&lt;&gt;"")),O47="Closed"),"",IF(IF(A47="","NO PROPERTY; ","")&amp;IF(AND(A47&lt;&gt;"",COUNTIF('Properties'!$A$2:$A$200,A47)=0),"PROPERTY NOT ON LIST; ","")&amp;IF(B47="","NO TYPE; ","")&amp;IF(NOT(N(E47)&gt;0),"NO DUE DATE; ","")&amp;IF(N(F47)=0,"NO AMOUNT; ","")&amp;IF(AND(N(E47)&gt;0,NOT(OR(N(K47)&gt;0,O47="Paid")),G47&lt;&gt;"Escrow",TODAY()&gt;N(E47)),"PAST DUE, NOT PAID; ","")&amp;IF(AND(NOT(OR(N(K47)&gt;0,O47="Paid")),G47&lt;&gt;"Escrow",AND(N(E47)&gt;0,TODAY()&gt;=N(J47),TODAY()&lt;=N(E47))),"DUE SOON; ","")&amp;IF(AND(OR(N(K47)&gt;0,O47="Paid"),L47=""),"NO PROOF OF PAYMENT; ","")&amp;IF(AND(G47="Escrow",H47&lt;&gt;"Yes",N(E47)&gt;0,TODAY()&gt;=N(J47)),"ESCROW NOT CONFIRMED; ","")&amp;IF(AND(B47="Insurance renewal",NOT(OR(N(K47)&gt;0,O47="Paid")),N(E47)&gt;0,N(E47)-TODAY()&lt;=N('Settings'!$B$10),M47&lt;&gt;"Yes"),"POLICY EXPIRING, NO RENEWAL QUOTE; ","")="","",LEFT(IF(A47="","NO PROPERTY; ","")&amp;IF(AND(A47&lt;&gt;"",COUNTIF('Properties'!$A$2:$A$200,A47)=0),"PROPERTY NOT ON LIST; ","")&amp;IF(B47="","NO TYPE; ","")&amp;IF(NOT(N(E47)&gt;0),"NO DUE DATE; ","")&amp;IF(N(F47)=0,"NO AMOUNT; ","")&amp;IF(AND(N(E47)&gt;0,NOT(OR(N(K47)&gt;0,O47="Paid")),G47&lt;&gt;"Escrow",TODAY()&gt;N(E47)),"PAST DUE, NOT PAID; ","")&amp;IF(AND(NOT(OR(N(K47)&gt;0,O47="Paid")),G47&lt;&gt;"Escrow",AND(N(E47)&gt;0,TODAY()&gt;=N(J47),TODAY()&lt;=N(E47))),"DUE SOON; ","")&amp;IF(AND(OR(N(K47)&gt;0,O47="Paid"),L47=""),"NO PROOF OF PAYMENT; ","")&amp;IF(AND(G47="Escrow",H47&lt;&gt;"Yes",N(E47)&gt;0,TODAY()&gt;=N(J47)),"ESCROW NOT CONFIRMED; ","")&amp;IF(AND(B47="Insurance renewal",NOT(OR(N(K47)&gt;0,O47="Paid")),N(E47)&gt;0,N(E47)-TODAY()&lt;=N('Settings'!$B$10),M47&lt;&gt;"Yes"),"POLICY EXPIRING, NO RENEWAL QUOTE; ",""),LEN(IF(A47="","NO PROPERTY; ","")&amp;IF(AND(A47&lt;&gt;"",COUNTIF('Properties'!$A$2:$A$200,A47)=0),"PROPERTY NOT ON LIST; ","")&amp;IF(B47="","NO TYPE; ","")&amp;IF(NOT(N(E47)&gt;0),"NO DUE DATE; ","")&amp;IF(N(F47)=0,"NO AMOUNT; ","")&amp;IF(AND(N(E47)&gt;0,NOT(OR(N(K47)&gt;0,O47="Paid")),G47&lt;&gt;"Escrow",TODAY()&gt;N(E47)),"PAST DUE, NOT PAID; ","")&amp;IF(AND(NOT(OR(N(K47)&gt;0,O47="Paid")),G47&lt;&gt;"Escrow",AND(N(E47)&gt;0,TODAY()&gt;=N(J47),TODAY()&lt;=N(E47))),"DUE SOON; ","")&amp;IF(AND(OR(N(K47)&gt;0,O47="Paid"),L47=""),"NO PROOF OF PAYMENT; ","")&amp;IF(AND(G47="Escrow",H47&lt;&gt;"Yes",N(E47)&gt;0,TODAY()&gt;=N(J47)),"ESCROW NOT CONFIRMED; ","")&amp;IF(AND(B47="Insurance renewal",NOT(OR(N(K47)&gt;0,O47="Paid")),N(E47)&gt;0,N(E47)-TODAY()&lt;=N('Settings'!$B$10),M47&lt;&gt;"Yes"),"POLICY EXPIRING, NO RENEWAL QUOTE; ",""))-2)))</f>
        <v/>
      </c>
    </row>
    <row r="48">
      <c r="E48" s="8" t="n"/>
      <c r="F48" s="9" t="n"/>
      <c r="I48" s="10" t="n"/>
      <c r="J48" s="8">
        <f>IF(OR(NOT(OR(A48&lt;&gt;"",B48&lt;&gt;"",C48&lt;&gt;"")),N(E48)=0),"",N(E48)-IF(N(I48)&gt;0,N(I48),IFERROR(VLOOKUP(B48,'Settings'!$A$3:$B$8,2,0),0)))</f>
        <v/>
      </c>
      <c r="K48" s="8" t="n"/>
      <c r="N48" s="8" t="n"/>
      <c r="P48" s="10">
        <f>IF(OR(NOT(OR(A48&lt;&gt;"",B48&lt;&gt;"",C48&lt;&gt;"")),N(E48)=0),"",N(E48)-TODAY())</f>
        <v/>
      </c>
      <c r="Q48">
        <f>IF(OR(NOT(OR(A48&lt;&gt;"",B48&lt;&gt;"",C48&lt;&gt;"")),O48="Closed"),"",IF(IF(A48="","NO PROPERTY; ","")&amp;IF(AND(A48&lt;&gt;"",COUNTIF('Properties'!$A$2:$A$200,A48)=0),"PROPERTY NOT ON LIST; ","")&amp;IF(B48="","NO TYPE; ","")&amp;IF(NOT(N(E48)&gt;0),"NO DUE DATE; ","")&amp;IF(N(F48)=0,"NO AMOUNT; ","")&amp;IF(AND(N(E48)&gt;0,NOT(OR(N(K48)&gt;0,O48="Paid")),G48&lt;&gt;"Escrow",TODAY()&gt;N(E48)),"PAST DUE, NOT PAID; ","")&amp;IF(AND(NOT(OR(N(K48)&gt;0,O48="Paid")),G48&lt;&gt;"Escrow",AND(N(E48)&gt;0,TODAY()&gt;=N(J48),TODAY()&lt;=N(E48))),"DUE SOON; ","")&amp;IF(AND(OR(N(K48)&gt;0,O48="Paid"),L48=""),"NO PROOF OF PAYMENT; ","")&amp;IF(AND(G48="Escrow",H48&lt;&gt;"Yes",N(E48)&gt;0,TODAY()&gt;=N(J48)),"ESCROW NOT CONFIRMED; ","")&amp;IF(AND(B48="Insurance renewal",NOT(OR(N(K48)&gt;0,O48="Paid")),N(E48)&gt;0,N(E48)-TODAY()&lt;=N('Settings'!$B$10),M48&lt;&gt;"Yes"),"POLICY EXPIRING, NO RENEWAL QUOTE; ","")="","",LEFT(IF(A48="","NO PROPERTY; ","")&amp;IF(AND(A48&lt;&gt;"",COUNTIF('Properties'!$A$2:$A$200,A48)=0),"PROPERTY NOT ON LIST; ","")&amp;IF(B48="","NO TYPE; ","")&amp;IF(NOT(N(E48)&gt;0),"NO DUE DATE; ","")&amp;IF(N(F48)=0,"NO AMOUNT; ","")&amp;IF(AND(N(E48)&gt;0,NOT(OR(N(K48)&gt;0,O48="Paid")),G48&lt;&gt;"Escrow",TODAY()&gt;N(E48)),"PAST DUE, NOT PAID; ","")&amp;IF(AND(NOT(OR(N(K48)&gt;0,O48="Paid")),G48&lt;&gt;"Escrow",AND(N(E48)&gt;0,TODAY()&gt;=N(J48),TODAY()&lt;=N(E48))),"DUE SOON; ","")&amp;IF(AND(OR(N(K48)&gt;0,O48="Paid"),L48=""),"NO PROOF OF PAYMENT; ","")&amp;IF(AND(G48="Escrow",H48&lt;&gt;"Yes",N(E48)&gt;0,TODAY()&gt;=N(J48)),"ESCROW NOT CONFIRMED; ","")&amp;IF(AND(B48="Insurance renewal",NOT(OR(N(K48)&gt;0,O48="Paid")),N(E48)&gt;0,N(E48)-TODAY()&lt;=N('Settings'!$B$10),M48&lt;&gt;"Yes"),"POLICY EXPIRING, NO RENEWAL QUOTE; ",""),LEN(IF(A48="","NO PROPERTY; ","")&amp;IF(AND(A48&lt;&gt;"",COUNTIF('Properties'!$A$2:$A$200,A48)=0),"PROPERTY NOT ON LIST; ","")&amp;IF(B48="","NO TYPE; ","")&amp;IF(NOT(N(E48)&gt;0),"NO DUE DATE; ","")&amp;IF(N(F48)=0,"NO AMOUNT; ","")&amp;IF(AND(N(E48)&gt;0,NOT(OR(N(K48)&gt;0,O48="Paid")),G48&lt;&gt;"Escrow",TODAY()&gt;N(E48)),"PAST DUE, NOT PAID; ","")&amp;IF(AND(NOT(OR(N(K48)&gt;0,O48="Paid")),G48&lt;&gt;"Escrow",AND(N(E48)&gt;0,TODAY()&gt;=N(J48),TODAY()&lt;=N(E48))),"DUE SOON; ","")&amp;IF(AND(OR(N(K48)&gt;0,O48="Paid"),L48=""),"NO PROOF OF PAYMENT; ","")&amp;IF(AND(G48="Escrow",H48&lt;&gt;"Yes",N(E48)&gt;0,TODAY()&gt;=N(J48)),"ESCROW NOT CONFIRMED; ","")&amp;IF(AND(B48="Insurance renewal",NOT(OR(N(K48)&gt;0,O48="Paid")),N(E48)&gt;0,N(E48)-TODAY()&lt;=N('Settings'!$B$10),M48&lt;&gt;"Yes"),"POLICY EXPIRING, NO RENEWAL QUOTE; ",""))-2)))</f>
        <v/>
      </c>
    </row>
    <row r="49">
      <c r="E49" s="8" t="n"/>
      <c r="F49" s="9" t="n"/>
      <c r="I49" s="10" t="n"/>
      <c r="J49" s="8">
        <f>IF(OR(NOT(OR(A49&lt;&gt;"",B49&lt;&gt;"",C49&lt;&gt;"")),N(E49)=0),"",N(E49)-IF(N(I49)&gt;0,N(I49),IFERROR(VLOOKUP(B49,'Settings'!$A$3:$B$8,2,0),0)))</f>
        <v/>
      </c>
      <c r="K49" s="8" t="n"/>
      <c r="N49" s="8" t="n"/>
      <c r="P49" s="10">
        <f>IF(OR(NOT(OR(A49&lt;&gt;"",B49&lt;&gt;"",C49&lt;&gt;"")),N(E49)=0),"",N(E49)-TODAY())</f>
        <v/>
      </c>
      <c r="Q49">
        <f>IF(OR(NOT(OR(A49&lt;&gt;"",B49&lt;&gt;"",C49&lt;&gt;"")),O49="Closed"),"",IF(IF(A49="","NO PROPERTY; ","")&amp;IF(AND(A49&lt;&gt;"",COUNTIF('Properties'!$A$2:$A$200,A49)=0),"PROPERTY NOT ON LIST; ","")&amp;IF(B49="","NO TYPE; ","")&amp;IF(NOT(N(E49)&gt;0),"NO DUE DATE; ","")&amp;IF(N(F49)=0,"NO AMOUNT; ","")&amp;IF(AND(N(E49)&gt;0,NOT(OR(N(K49)&gt;0,O49="Paid")),G49&lt;&gt;"Escrow",TODAY()&gt;N(E49)),"PAST DUE, NOT PAID; ","")&amp;IF(AND(NOT(OR(N(K49)&gt;0,O49="Paid")),G49&lt;&gt;"Escrow",AND(N(E49)&gt;0,TODAY()&gt;=N(J49),TODAY()&lt;=N(E49))),"DUE SOON; ","")&amp;IF(AND(OR(N(K49)&gt;0,O49="Paid"),L49=""),"NO PROOF OF PAYMENT; ","")&amp;IF(AND(G49="Escrow",H49&lt;&gt;"Yes",N(E49)&gt;0,TODAY()&gt;=N(J49)),"ESCROW NOT CONFIRMED; ","")&amp;IF(AND(B49="Insurance renewal",NOT(OR(N(K49)&gt;0,O49="Paid")),N(E49)&gt;0,N(E49)-TODAY()&lt;=N('Settings'!$B$10),M49&lt;&gt;"Yes"),"POLICY EXPIRING, NO RENEWAL QUOTE; ","")="","",LEFT(IF(A49="","NO PROPERTY; ","")&amp;IF(AND(A49&lt;&gt;"",COUNTIF('Properties'!$A$2:$A$200,A49)=0),"PROPERTY NOT ON LIST; ","")&amp;IF(B49="","NO TYPE; ","")&amp;IF(NOT(N(E49)&gt;0),"NO DUE DATE; ","")&amp;IF(N(F49)=0,"NO AMOUNT; ","")&amp;IF(AND(N(E49)&gt;0,NOT(OR(N(K49)&gt;0,O49="Paid")),G49&lt;&gt;"Escrow",TODAY()&gt;N(E49)),"PAST DUE, NOT PAID; ","")&amp;IF(AND(NOT(OR(N(K49)&gt;0,O49="Paid")),G49&lt;&gt;"Escrow",AND(N(E49)&gt;0,TODAY()&gt;=N(J49),TODAY()&lt;=N(E49))),"DUE SOON; ","")&amp;IF(AND(OR(N(K49)&gt;0,O49="Paid"),L49=""),"NO PROOF OF PAYMENT; ","")&amp;IF(AND(G49="Escrow",H49&lt;&gt;"Yes",N(E49)&gt;0,TODAY()&gt;=N(J49)),"ESCROW NOT CONFIRMED; ","")&amp;IF(AND(B49="Insurance renewal",NOT(OR(N(K49)&gt;0,O49="Paid")),N(E49)&gt;0,N(E49)-TODAY()&lt;=N('Settings'!$B$10),M49&lt;&gt;"Yes"),"POLICY EXPIRING, NO RENEWAL QUOTE; ",""),LEN(IF(A49="","NO PROPERTY; ","")&amp;IF(AND(A49&lt;&gt;"",COUNTIF('Properties'!$A$2:$A$200,A49)=0),"PROPERTY NOT ON LIST; ","")&amp;IF(B49="","NO TYPE; ","")&amp;IF(NOT(N(E49)&gt;0),"NO DUE DATE; ","")&amp;IF(N(F49)=0,"NO AMOUNT; ","")&amp;IF(AND(N(E49)&gt;0,NOT(OR(N(K49)&gt;0,O49="Paid")),G49&lt;&gt;"Escrow",TODAY()&gt;N(E49)),"PAST DUE, NOT PAID; ","")&amp;IF(AND(NOT(OR(N(K49)&gt;0,O49="Paid")),G49&lt;&gt;"Escrow",AND(N(E49)&gt;0,TODAY()&gt;=N(J49),TODAY()&lt;=N(E49))),"DUE SOON; ","")&amp;IF(AND(OR(N(K49)&gt;0,O49="Paid"),L49=""),"NO PROOF OF PAYMENT; ","")&amp;IF(AND(G49="Escrow",H49&lt;&gt;"Yes",N(E49)&gt;0,TODAY()&gt;=N(J49)),"ESCROW NOT CONFIRMED; ","")&amp;IF(AND(B49="Insurance renewal",NOT(OR(N(K49)&gt;0,O49="Paid")),N(E49)&gt;0,N(E49)-TODAY()&lt;=N('Settings'!$B$10),M49&lt;&gt;"Yes"),"POLICY EXPIRING, NO RENEWAL QUOTE; ",""))-2)))</f>
        <v/>
      </c>
    </row>
    <row r="50">
      <c r="E50" s="8" t="n"/>
      <c r="F50" s="9" t="n"/>
      <c r="I50" s="10" t="n"/>
      <c r="J50" s="8">
        <f>IF(OR(NOT(OR(A50&lt;&gt;"",B50&lt;&gt;"",C50&lt;&gt;"")),N(E50)=0),"",N(E50)-IF(N(I50)&gt;0,N(I50),IFERROR(VLOOKUP(B50,'Settings'!$A$3:$B$8,2,0),0)))</f>
        <v/>
      </c>
      <c r="K50" s="8" t="n"/>
      <c r="N50" s="8" t="n"/>
      <c r="P50" s="10">
        <f>IF(OR(NOT(OR(A50&lt;&gt;"",B50&lt;&gt;"",C50&lt;&gt;"")),N(E50)=0),"",N(E50)-TODAY())</f>
        <v/>
      </c>
      <c r="Q50">
        <f>IF(OR(NOT(OR(A50&lt;&gt;"",B50&lt;&gt;"",C50&lt;&gt;"")),O50="Closed"),"",IF(IF(A50="","NO PROPERTY; ","")&amp;IF(AND(A50&lt;&gt;"",COUNTIF('Properties'!$A$2:$A$200,A50)=0),"PROPERTY NOT ON LIST; ","")&amp;IF(B50="","NO TYPE; ","")&amp;IF(NOT(N(E50)&gt;0),"NO DUE DATE; ","")&amp;IF(N(F50)=0,"NO AMOUNT; ","")&amp;IF(AND(N(E50)&gt;0,NOT(OR(N(K50)&gt;0,O50="Paid")),G50&lt;&gt;"Escrow",TODAY()&gt;N(E50)),"PAST DUE, NOT PAID; ","")&amp;IF(AND(NOT(OR(N(K50)&gt;0,O50="Paid")),G50&lt;&gt;"Escrow",AND(N(E50)&gt;0,TODAY()&gt;=N(J50),TODAY()&lt;=N(E50))),"DUE SOON; ","")&amp;IF(AND(OR(N(K50)&gt;0,O50="Paid"),L50=""),"NO PROOF OF PAYMENT; ","")&amp;IF(AND(G50="Escrow",H50&lt;&gt;"Yes",N(E50)&gt;0,TODAY()&gt;=N(J50)),"ESCROW NOT CONFIRMED; ","")&amp;IF(AND(B50="Insurance renewal",NOT(OR(N(K50)&gt;0,O50="Paid")),N(E50)&gt;0,N(E50)-TODAY()&lt;=N('Settings'!$B$10),M50&lt;&gt;"Yes"),"POLICY EXPIRING, NO RENEWAL QUOTE; ","")="","",LEFT(IF(A50="","NO PROPERTY; ","")&amp;IF(AND(A50&lt;&gt;"",COUNTIF('Properties'!$A$2:$A$200,A50)=0),"PROPERTY NOT ON LIST; ","")&amp;IF(B50="","NO TYPE; ","")&amp;IF(NOT(N(E50)&gt;0),"NO DUE DATE; ","")&amp;IF(N(F50)=0,"NO AMOUNT; ","")&amp;IF(AND(N(E50)&gt;0,NOT(OR(N(K50)&gt;0,O50="Paid")),G50&lt;&gt;"Escrow",TODAY()&gt;N(E50)),"PAST DUE, NOT PAID; ","")&amp;IF(AND(NOT(OR(N(K50)&gt;0,O50="Paid")),G50&lt;&gt;"Escrow",AND(N(E50)&gt;0,TODAY()&gt;=N(J50),TODAY()&lt;=N(E50))),"DUE SOON; ","")&amp;IF(AND(OR(N(K50)&gt;0,O50="Paid"),L50=""),"NO PROOF OF PAYMENT; ","")&amp;IF(AND(G50="Escrow",H50&lt;&gt;"Yes",N(E50)&gt;0,TODAY()&gt;=N(J50)),"ESCROW NOT CONFIRMED; ","")&amp;IF(AND(B50="Insurance renewal",NOT(OR(N(K50)&gt;0,O50="Paid")),N(E50)&gt;0,N(E50)-TODAY()&lt;=N('Settings'!$B$10),M50&lt;&gt;"Yes"),"POLICY EXPIRING, NO RENEWAL QUOTE; ",""),LEN(IF(A50="","NO PROPERTY; ","")&amp;IF(AND(A50&lt;&gt;"",COUNTIF('Properties'!$A$2:$A$200,A50)=0),"PROPERTY NOT ON LIST; ","")&amp;IF(B50="","NO TYPE; ","")&amp;IF(NOT(N(E50)&gt;0),"NO DUE DATE; ","")&amp;IF(N(F50)=0,"NO AMOUNT; ","")&amp;IF(AND(N(E50)&gt;0,NOT(OR(N(K50)&gt;0,O50="Paid")),G50&lt;&gt;"Escrow",TODAY()&gt;N(E50)),"PAST DUE, NOT PAID; ","")&amp;IF(AND(NOT(OR(N(K50)&gt;0,O50="Paid")),G50&lt;&gt;"Escrow",AND(N(E50)&gt;0,TODAY()&gt;=N(J50),TODAY()&lt;=N(E50))),"DUE SOON; ","")&amp;IF(AND(OR(N(K50)&gt;0,O50="Paid"),L50=""),"NO PROOF OF PAYMENT; ","")&amp;IF(AND(G50="Escrow",H50&lt;&gt;"Yes",N(E50)&gt;0,TODAY()&gt;=N(J50)),"ESCROW NOT CONFIRMED; ","")&amp;IF(AND(B50="Insurance renewal",NOT(OR(N(K50)&gt;0,O50="Paid")),N(E50)&gt;0,N(E50)-TODAY()&lt;=N('Settings'!$B$10),M50&lt;&gt;"Yes"),"POLICY EXPIRING, NO RENEWAL QUOTE; ",""))-2)))</f>
        <v/>
      </c>
    </row>
    <row r="51">
      <c r="E51" s="8" t="n"/>
      <c r="F51" s="9" t="n"/>
      <c r="I51" s="10" t="n"/>
      <c r="J51" s="8">
        <f>IF(OR(NOT(OR(A51&lt;&gt;"",B51&lt;&gt;"",C51&lt;&gt;"")),N(E51)=0),"",N(E51)-IF(N(I51)&gt;0,N(I51),IFERROR(VLOOKUP(B51,'Settings'!$A$3:$B$8,2,0),0)))</f>
        <v/>
      </c>
      <c r="K51" s="8" t="n"/>
      <c r="N51" s="8" t="n"/>
      <c r="P51" s="10">
        <f>IF(OR(NOT(OR(A51&lt;&gt;"",B51&lt;&gt;"",C51&lt;&gt;"")),N(E51)=0),"",N(E51)-TODAY())</f>
        <v/>
      </c>
      <c r="Q51">
        <f>IF(OR(NOT(OR(A51&lt;&gt;"",B51&lt;&gt;"",C51&lt;&gt;"")),O51="Closed"),"",IF(IF(A51="","NO PROPERTY; ","")&amp;IF(AND(A51&lt;&gt;"",COUNTIF('Properties'!$A$2:$A$200,A51)=0),"PROPERTY NOT ON LIST; ","")&amp;IF(B51="","NO TYPE; ","")&amp;IF(NOT(N(E51)&gt;0),"NO DUE DATE; ","")&amp;IF(N(F51)=0,"NO AMOUNT; ","")&amp;IF(AND(N(E51)&gt;0,NOT(OR(N(K51)&gt;0,O51="Paid")),G51&lt;&gt;"Escrow",TODAY()&gt;N(E51)),"PAST DUE, NOT PAID; ","")&amp;IF(AND(NOT(OR(N(K51)&gt;0,O51="Paid")),G51&lt;&gt;"Escrow",AND(N(E51)&gt;0,TODAY()&gt;=N(J51),TODAY()&lt;=N(E51))),"DUE SOON; ","")&amp;IF(AND(OR(N(K51)&gt;0,O51="Paid"),L51=""),"NO PROOF OF PAYMENT; ","")&amp;IF(AND(G51="Escrow",H51&lt;&gt;"Yes",N(E51)&gt;0,TODAY()&gt;=N(J51)),"ESCROW NOT CONFIRMED; ","")&amp;IF(AND(B51="Insurance renewal",NOT(OR(N(K51)&gt;0,O51="Paid")),N(E51)&gt;0,N(E51)-TODAY()&lt;=N('Settings'!$B$10),M51&lt;&gt;"Yes"),"POLICY EXPIRING, NO RENEWAL QUOTE; ","")="","",LEFT(IF(A51="","NO PROPERTY; ","")&amp;IF(AND(A51&lt;&gt;"",COUNTIF('Properties'!$A$2:$A$200,A51)=0),"PROPERTY NOT ON LIST; ","")&amp;IF(B51="","NO TYPE; ","")&amp;IF(NOT(N(E51)&gt;0),"NO DUE DATE; ","")&amp;IF(N(F51)=0,"NO AMOUNT; ","")&amp;IF(AND(N(E51)&gt;0,NOT(OR(N(K51)&gt;0,O51="Paid")),G51&lt;&gt;"Escrow",TODAY()&gt;N(E51)),"PAST DUE, NOT PAID; ","")&amp;IF(AND(NOT(OR(N(K51)&gt;0,O51="Paid")),G51&lt;&gt;"Escrow",AND(N(E51)&gt;0,TODAY()&gt;=N(J51),TODAY()&lt;=N(E51))),"DUE SOON; ","")&amp;IF(AND(OR(N(K51)&gt;0,O51="Paid"),L51=""),"NO PROOF OF PAYMENT; ","")&amp;IF(AND(G51="Escrow",H51&lt;&gt;"Yes",N(E51)&gt;0,TODAY()&gt;=N(J51)),"ESCROW NOT CONFIRMED; ","")&amp;IF(AND(B51="Insurance renewal",NOT(OR(N(K51)&gt;0,O51="Paid")),N(E51)&gt;0,N(E51)-TODAY()&lt;=N('Settings'!$B$10),M51&lt;&gt;"Yes"),"POLICY EXPIRING, NO RENEWAL QUOTE; ",""),LEN(IF(A51="","NO PROPERTY; ","")&amp;IF(AND(A51&lt;&gt;"",COUNTIF('Properties'!$A$2:$A$200,A51)=0),"PROPERTY NOT ON LIST; ","")&amp;IF(B51="","NO TYPE; ","")&amp;IF(NOT(N(E51)&gt;0),"NO DUE DATE; ","")&amp;IF(N(F51)=0,"NO AMOUNT; ","")&amp;IF(AND(N(E51)&gt;0,NOT(OR(N(K51)&gt;0,O51="Paid")),G51&lt;&gt;"Escrow",TODAY()&gt;N(E51)),"PAST DUE, NOT PAID; ","")&amp;IF(AND(NOT(OR(N(K51)&gt;0,O51="Paid")),G51&lt;&gt;"Escrow",AND(N(E51)&gt;0,TODAY()&gt;=N(J51),TODAY()&lt;=N(E51))),"DUE SOON; ","")&amp;IF(AND(OR(N(K51)&gt;0,O51="Paid"),L51=""),"NO PROOF OF PAYMENT; ","")&amp;IF(AND(G51="Escrow",H51&lt;&gt;"Yes",N(E51)&gt;0,TODAY()&gt;=N(J51)),"ESCROW NOT CONFIRMED; ","")&amp;IF(AND(B51="Insurance renewal",NOT(OR(N(K51)&gt;0,O51="Paid")),N(E51)&gt;0,N(E51)-TODAY()&lt;=N('Settings'!$B$10),M51&lt;&gt;"Yes"),"POLICY EXPIRING, NO RENEWAL QUOTE; ",""))-2)))</f>
        <v/>
      </c>
    </row>
    <row r="52">
      <c r="E52" s="8" t="n"/>
      <c r="F52" s="9" t="n"/>
      <c r="I52" s="10" t="n"/>
      <c r="J52" s="8">
        <f>IF(OR(NOT(OR(A52&lt;&gt;"",B52&lt;&gt;"",C52&lt;&gt;"")),N(E52)=0),"",N(E52)-IF(N(I52)&gt;0,N(I52),IFERROR(VLOOKUP(B52,'Settings'!$A$3:$B$8,2,0),0)))</f>
        <v/>
      </c>
      <c r="K52" s="8" t="n"/>
      <c r="N52" s="8" t="n"/>
      <c r="P52" s="10">
        <f>IF(OR(NOT(OR(A52&lt;&gt;"",B52&lt;&gt;"",C52&lt;&gt;"")),N(E52)=0),"",N(E52)-TODAY())</f>
        <v/>
      </c>
      <c r="Q52">
        <f>IF(OR(NOT(OR(A52&lt;&gt;"",B52&lt;&gt;"",C52&lt;&gt;"")),O52="Closed"),"",IF(IF(A52="","NO PROPERTY; ","")&amp;IF(AND(A52&lt;&gt;"",COUNTIF('Properties'!$A$2:$A$200,A52)=0),"PROPERTY NOT ON LIST; ","")&amp;IF(B52="","NO TYPE; ","")&amp;IF(NOT(N(E52)&gt;0),"NO DUE DATE; ","")&amp;IF(N(F52)=0,"NO AMOUNT; ","")&amp;IF(AND(N(E52)&gt;0,NOT(OR(N(K52)&gt;0,O52="Paid")),G52&lt;&gt;"Escrow",TODAY()&gt;N(E52)),"PAST DUE, NOT PAID; ","")&amp;IF(AND(NOT(OR(N(K52)&gt;0,O52="Paid")),G52&lt;&gt;"Escrow",AND(N(E52)&gt;0,TODAY()&gt;=N(J52),TODAY()&lt;=N(E52))),"DUE SOON; ","")&amp;IF(AND(OR(N(K52)&gt;0,O52="Paid"),L52=""),"NO PROOF OF PAYMENT; ","")&amp;IF(AND(G52="Escrow",H52&lt;&gt;"Yes",N(E52)&gt;0,TODAY()&gt;=N(J52)),"ESCROW NOT CONFIRMED; ","")&amp;IF(AND(B52="Insurance renewal",NOT(OR(N(K52)&gt;0,O52="Paid")),N(E52)&gt;0,N(E52)-TODAY()&lt;=N('Settings'!$B$10),M52&lt;&gt;"Yes"),"POLICY EXPIRING, NO RENEWAL QUOTE; ","")="","",LEFT(IF(A52="","NO PROPERTY; ","")&amp;IF(AND(A52&lt;&gt;"",COUNTIF('Properties'!$A$2:$A$200,A52)=0),"PROPERTY NOT ON LIST; ","")&amp;IF(B52="","NO TYPE; ","")&amp;IF(NOT(N(E52)&gt;0),"NO DUE DATE; ","")&amp;IF(N(F52)=0,"NO AMOUNT; ","")&amp;IF(AND(N(E52)&gt;0,NOT(OR(N(K52)&gt;0,O52="Paid")),G52&lt;&gt;"Escrow",TODAY()&gt;N(E52)),"PAST DUE, NOT PAID; ","")&amp;IF(AND(NOT(OR(N(K52)&gt;0,O52="Paid")),G52&lt;&gt;"Escrow",AND(N(E52)&gt;0,TODAY()&gt;=N(J52),TODAY()&lt;=N(E52))),"DUE SOON; ","")&amp;IF(AND(OR(N(K52)&gt;0,O52="Paid"),L52=""),"NO PROOF OF PAYMENT; ","")&amp;IF(AND(G52="Escrow",H52&lt;&gt;"Yes",N(E52)&gt;0,TODAY()&gt;=N(J52)),"ESCROW NOT CONFIRMED; ","")&amp;IF(AND(B52="Insurance renewal",NOT(OR(N(K52)&gt;0,O52="Paid")),N(E52)&gt;0,N(E52)-TODAY()&lt;=N('Settings'!$B$10),M52&lt;&gt;"Yes"),"POLICY EXPIRING, NO RENEWAL QUOTE; ",""),LEN(IF(A52="","NO PROPERTY; ","")&amp;IF(AND(A52&lt;&gt;"",COUNTIF('Properties'!$A$2:$A$200,A52)=0),"PROPERTY NOT ON LIST; ","")&amp;IF(B52="","NO TYPE; ","")&amp;IF(NOT(N(E52)&gt;0),"NO DUE DATE; ","")&amp;IF(N(F52)=0,"NO AMOUNT; ","")&amp;IF(AND(N(E52)&gt;0,NOT(OR(N(K52)&gt;0,O52="Paid")),G52&lt;&gt;"Escrow",TODAY()&gt;N(E52)),"PAST DUE, NOT PAID; ","")&amp;IF(AND(NOT(OR(N(K52)&gt;0,O52="Paid")),G52&lt;&gt;"Escrow",AND(N(E52)&gt;0,TODAY()&gt;=N(J52),TODAY()&lt;=N(E52))),"DUE SOON; ","")&amp;IF(AND(OR(N(K52)&gt;0,O52="Paid"),L52=""),"NO PROOF OF PAYMENT; ","")&amp;IF(AND(G52="Escrow",H52&lt;&gt;"Yes",N(E52)&gt;0,TODAY()&gt;=N(J52)),"ESCROW NOT CONFIRMED; ","")&amp;IF(AND(B52="Insurance renewal",NOT(OR(N(K52)&gt;0,O52="Paid")),N(E52)&gt;0,N(E52)-TODAY()&lt;=N('Settings'!$B$10),M52&lt;&gt;"Yes"),"POLICY EXPIRING, NO RENEWAL QUOTE; ",""))-2)))</f>
        <v/>
      </c>
    </row>
    <row r="53">
      <c r="E53" s="8" t="n"/>
      <c r="F53" s="9" t="n"/>
      <c r="I53" s="10" t="n"/>
      <c r="J53" s="8">
        <f>IF(OR(NOT(OR(A53&lt;&gt;"",B53&lt;&gt;"",C53&lt;&gt;"")),N(E53)=0),"",N(E53)-IF(N(I53)&gt;0,N(I53),IFERROR(VLOOKUP(B53,'Settings'!$A$3:$B$8,2,0),0)))</f>
        <v/>
      </c>
      <c r="K53" s="8" t="n"/>
      <c r="N53" s="8" t="n"/>
      <c r="P53" s="10">
        <f>IF(OR(NOT(OR(A53&lt;&gt;"",B53&lt;&gt;"",C53&lt;&gt;"")),N(E53)=0),"",N(E53)-TODAY())</f>
        <v/>
      </c>
      <c r="Q53">
        <f>IF(OR(NOT(OR(A53&lt;&gt;"",B53&lt;&gt;"",C53&lt;&gt;"")),O53="Closed"),"",IF(IF(A53="","NO PROPERTY; ","")&amp;IF(AND(A53&lt;&gt;"",COUNTIF('Properties'!$A$2:$A$200,A53)=0),"PROPERTY NOT ON LIST; ","")&amp;IF(B53="","NO TYPE; ","")&amp;IF(NOT(N(E53)&gt;0),"NO DUE DATE; ","")&amp;IF(N(F53)=0,"NO AMOUNT; ","")&amp;IF(AND(N(E53)&gt;0,NOT(OR(N(K53)&gt;0,O53="Paid")),G53&lt;&gt;"Escrow",TODAY()&gt;N(E53)),"PAST DUE, NOT PAID; ","")&amp;IF(AND(NOT(OR(N(K53)&gt;0,O53="Paid")),G53&lt;&gt;"Escrow",AND(N(E53)&gt;0,TODAY()&gt;=N(J53),TODAY()&lt;=N(E53))),"DUE SOON; ","")&amp;IF(AND(OR(N(K53)&gt;0,O53="Paid"),L53=""),"NO PROOF OF PAYMENT; ","")&amp;IF(AND(G53="Escrow",H53&lt;&gt;"Yes",N(E53)&gt;0,TODAY()&gt;=N(J53)),"ESCROW NOT CONFIRMED; ","")&amp;IF(AND(B53="Insurance renewal",NOT(OR(N(K53)&gt;0,O53="Paid")),N(E53)&gt;0,N(E53)-TODAY()&lt;=N('Settings'!$B$10),M53&lt;&gt;"Yes"),"POLICY EXPIRING, NO RENEWAL QUOTE; ","")="","",LEFT(IF(A53="","NO PROPERTY; ","")&amp;IF(AND(A53&lt;&gt;"",COUNTIF('Properties'!$A$2:$A$200,A53)=0),"PROPERTY NOT ON LIST; ","")&amp;IF(B53="","NO TYPE; ","")&amp;IF(NOT(N(E53)&gt;0),"NO DUE DATE; ","")&amp;IF(N(F53)=0,"NO AMOUNT; ","")&amp;IF(AND(N(E53)&gt;0,NOT(OR(N(K53)&gt;0,O53="Paid")),G53&lt;&gt;"Escrow",TODAY()&gt;N(E53)),"PAST DUE, NOT PAID; ","")&amp;IF(AND(NOT(OR(N(K53)&gt;0,O53="Paid")),G53&lt;&gt;"Escrow",AND(N(E53)&gt;0,TODAY()&gt;=N(J53),TODAY()&lt;=N(E53))),"DUE SOON; ","")&amp;IF(AND(OR(N(K53)&gt;0,O53="Paid"),L53=""),"NO PROOF OF PAYMENT; ","")&amp;IF(AND(G53="Escrow",H53&lt;&gt;"Yes",N(E53)&gt;0,TODAY()&gt;=N(J53)),"ESCROW NOT CONFIRMED; ","")&amp;IF(AND(B53="Insurance renewal",NOT(OR(N(K53)&gt;0,O53="Paid")),N(E53)&gt;0,N(E53)-TODAY()&lt;=N('Settings'!$B$10),M53&lt;&gt;"Yes"),"POLICY EXPIRING, NO RENEWAL QUOTE; ",""),LEN(IF(A53="","NO PROPERTY; ","")&amp;IF(AND(A53&lt;&gt;"",COUNTIF('Properties'!$A$2:$A$200,A53)=0),"PROPERTY NOT ON LIST; ","")&amp;IF(B53="","NO TYPE; ","")&amp;IF(NOT(N(E53)&gt;0),"NO DUE DATE; ","")&amp;IF(N(F53)=0,"NO AMOUNT; ","")&amp;IF(AND(N(E53)&gt;0,NOT(OR(N(K53)&gt;0,O53="Paid")),G53&lt;&gt;"Escrow",TODAY()&gt;N(E53)),"PAST DUE, NOT PAID; ","")&amp;IF(AND(NOT(OR(N(K53)&gt;0,O53="Paid")),G53&lt;&gt;"Escrow",AND(N(E53)&gt;0,TODAY()&gt;=N(J53),TODAY()&lt;=N(E53))),"DUE SOON; ","")&amp;IF(AND(OR(N(K53)&gt;0,O53="Paid"),L53=""),"NO PROOF OF PAYMENT; ","")&amp;IF(AND(G53="Escrow",H53&lt;&gt;"Yes",N(E53)&gt;0,TODAY()&gt;=N(J53)),"ESCROW NOT CONFIRMED; ","")&amp;IF(AND(B53="Insurance renewal",NOT(OR(N(K53)&gt;0,O53="Paid")),N(E53)&gt;0,N(E53)-TODAY()&lt;=N('Settings'!$B$10),M53&lt;&gt;"Yes"),"POLICY EXPIRING, NO RENEWAL QUOTE; ",""))-2)))</f>
        <v/>
      </c>
    </row>
    <row r="54">
      <c r="E54" s="8" t="n"/>
      <c r="F54" s="9" t="n"/>
      <c r="I54" s="10" t="n"/>
      <c r="J54" s="8">
        <f>IF(OR(NOT(OR(A54&lt;&gt;"",B54&lt;&gt;"",C54&lt;&gt;"")),N(E54)=0),"",N(E54)-IF(N(I54)&gt;0,N(I54),IFERROR(VLOOKUP(B54,'Settings'!$A$3:$B$8,2,0),0)))</f>
        <v/>
      </c>
      <c r="K54" s="8" t="n"/>
      <c r="N54" s="8" t="n"/>
      <c r="P54" s="10">
        <f>IF(OR(NOT(OR(A54&lt;&gt;"",B54&lt;&gt;"",C54&lt;&gt;"")),N(E54)=0),"",N(E54)-TODAY())</f>
        <v/>
      </c>
      <c r="Q54">
        <f>IF(OR(NOT(OR(A54&lt;&gt;"",B54&lt;&gt;"",C54&lt;&gt;"")),O54="Closed"),"",IF(IF(A54="","NO PROPERTY; ","")&amp;IF(AND(A54&lt;&gt;"",COUNTIF('Properties'!$A$2:$A$200,A54)=0),"PROPERTY NOT ON LIST; ","")&amp;IF(B54="","NO TYPE; ","")&amp;IF(NOT(N(E54)&gt;0),"NO DUE DATE; ","")&amp;IF(N(F54)=0,"NO AMOUNT; ","")&amp;IF(AND(N(E54)&gt;0,NOT(OR(N(K54)&gt;0,O54="Paid")),G54&lt;&gt;"Escrow",TODAY()&gt;N(E54)),"PAST DUE, NOT PAID; ","")&amp;IF(AND(NOT(OR(N(K54)&gt;0,O54="Paid")),G54&lt;&gt;"Escrow",AND(N(E54)&gt;0,TODAY()&gt;=N(J54),TODAY()&lt;=N(E54))),"DUE SOON; ","")&amp;IF(AND(OR(N(K54)&gt;0,O54="Paid"),L54=""),"NO PROOF OF PAYMENT; ","")&amp;IF(AND(G54="Escrow",H54&lt;&gt;"Yes",N(E54)&gt;0,TODAY()&gt;=N(J54)),"ESCROW NOT CONFIRMED; ","")&amp;IF(AND(B54="Insurance renewal",NOT(OR(N(K54)&gt;0,O54="Paid")),N(E54)&gt;0,N(E54)-TODAY()&lt;=N('Settings'!$B$10),M54&lt;&gt;"Yes"),"POLICY EXPIRING, NO RENEWAL QUOTE; ","")="","",LEFT(IF(A54="","NO PROPERTY; ","")&amp;IF(AND(A54&lt;&gt;"",COUNTIF('Properties'!$A$2:$A$200,A54)=0),"PROPERTY NOT ON LIST; ","")&amp;IF(B54="","NO TYPE; ","")&amp;IF(NOT(N(E54)&gt;0),"NO DUE DATE; ","")&amp;IF(N(F54)=0,"NO AMOUNT; ","")&amp;IF(AND(N(E54)&gt;0,NOT(OR(N(K54)&gt;0,O54="Paid")),G54&lt;&gt;"Escrow",TODAY()&gt;N(E54)),"PAST DUE, NOT PAID; ","")&amp;IF(AND(NOT(OR(N(K54)&gt;0,O54="Paid")),G54&lt;&gt;"Escrow",AND(N(E54)&gt;0,TODAY()&gt;=N(J54),TODAY()&lt;=N(E54))),"DUE SOON; ","")&amp;IF(AND(OR(N(K54)&gt;0,O54="Paid"),L54=""),"NO PROOF OF PAYMENT; ","")&amp;IF(AND(G54="Escrow",H54&lt;&gt;"Yes",N(E54)&gt;0,TODAY()&gt;=N(J54)),"ESCROW NOT CONFIRMED; ","")&amp;IF(AND(B54="Insurance renewal",NOT(OR(N(K54)&gt;0,O54="Paid")),N(E54)&gt;0,N(E54)-TODAY()&lt;=N('Settings'!$B$10),M54&lt;&gt;"Yes"),"POLICY EXPIRING, NO RENEWAL QUOTE; ",""),LEN(IF(A54="","NO PROPERTY; ","")&amp;IF(AND(A54&lt;&gt;"",COUNTIF('Properties'!$A$2:$A$200,A54)=0),"PROPERTY NOT ON LIST; ","")&amp;IF(B54="","NO TYPE; ","")&amp;IF(NOT(N(E54)&gt;0),"NO DUE DATE; ","")&amp;IF(N(F54)=0,"NO AMOUNT; ","")&amp;IF(AND(N(E54)&gt;0,NOT(OR(N(K54)&gt;0,O54="Paid")),G54&lt;&gt;"Escrow",TODAY()&gt;N(E54)),"PAST DUE, NOT PAID; ","")&amp;IF(AND(NOT(OR(N(K54)&gt;0,O54="Paid")),G54&lt;&gt;"Escrow",AND(N(E54)&gt;0,TODAY()&gt;=N(J54),TODAY()&lt;=N(E54))),"DUE SOON; ","")&amp;IF(AND(OR(N(K54)&gt;0,O54="Paid"),L54=""),"NO PROOF OF PAYMENT; ","")&amp;IF(AND(G54="Escrow",H54&lt;&gt;"Yes",N(E54)&gt;0,TODAY()&gt;=N(J54)),"ESCROW NOT CONFIRMED; ","")&amp;IF(AND(B54="Insurance renewal",NOT(OR(N(K54)&gt;0,O54="Paid")),N(E54)&gt;0,N(E54)-TODAY()&lt;=N('Settings'!$B$10),M54&lt;&gt;"Yes"),"POLICY EXPIRING, NO RENEWAL QUOTE; ",""))-2)))</f>
        <v/>
      </c>
    </row>
    <row r="55">
      <c r="E55" s="8" t="n"/>
      <c r="F55" s="9" t="n"/>
      <c r="I55" s="10" t="n"/>
      <c r="J55" s="8">
        <f>IF(OR(NOT(OR(A55&lt;&gt;"",B55&lt;&gt;"",C55&lt;&gt;"")),N(E55)=0),"",N(E55)-IF(N(I55)&gt;0,N(I55),IFERROR(VLOOKUP(B55,'Settings'!$A$3:$B$8,2,0),0)))</f>
        <v/>
      </c>
      <c r="K55" s="8" t="n"/>
      <c r="N55" s="8" t="n"/>
      <c r="P55" s="10">
        <f>IF(OR(NOT(OR(A55&lt;&gt;"",B55&lt;&gt;"",C55&lt;&gt;"")),N(E55)=0),"",N(E55)-TODAY())</f>
        <v/>
      </c>
      <c r="Q55">
        <f>IF(OR(NOT(OR(A55&lt;&gt;"",B55&lt;&gt;"",C55&lt;&gt;"")),O55="Closed"),"",IF(IF(A55="","NO PROPERTY; ","")&amp;IF(AND(A55&lt;&gt;"",COUNTIF('Properties'!$A$2:$A$200,A55)=0),"PROPERTY NOT ON LIST; ","")&amp;IF(B55="","NO TYPE; ","")&amp;IF(NOT(N(E55)&gt;0),"NO DUE DATE; ","")&amp;IF(N(F55)=0,"NO AMOUNT; ","")&amp;IF(AND(N(E55)&gt;0,NOT(OR(N(K55)&gt;0,O55="Paid")),G55&lt;&gt;"Escrow",TODAY()&gt;N(E55)),"PAST DUE, NOT PAID; ","")&amp;IF(AND(NOT(OR(N(K55)&gt;0,O55="Paid")),G55&lt;&gt;"Escrow",AND(N(E55)&gt;0,TODAY()&gt;=N(J55),TODAY()&lt;=N(E55))),"DUE SOON; ","")&amp;IF(AND(OR(N(K55)&gt;0,O55="Paid"),L55=""),"NO PROOF OF PAYMENT; ","")&amp;IF(AND(G55="Escrow",H55&lt;&gt;"Yes",N(E55)&gt;0,TODAY()&gt;=N(J55)),"ESCROW NOT CONFIRMED; ","")&amp;IF(AND(B55="Insurance renewal",NOT(OR(N(K55)&gt;0,O55="Paid")),N(E55)&gt;0,N(E55)-TODAY()&lt;=N('Settings'!$B$10),M55&lt;&gt;"Yes"),"POLICY EXPIRING, NO RENEWAL QUOTE; ","")="","",LEFT(IF(A55="","NO PROPERTY; ","")&amp;IF(AND(A55&lt;&gt;"",COUNTIF('Properties'!$A$2:$A$200,A55)=0),"PROPERTY NOT ON LIST; ","")&amp;IF(B55="","NO TYPE; ","")&amp;IF(NOT(N(E55)&gt;0),"NO DUE DATE; ","")&amp;IF(N(F55)=0,"NO AMOUNT; ","")&amp;IF(AND(N(E55)&gt;0,NOT(OR(N(K55)&gt;0,O55="Paid")),G55&lt;&gt;"Escrow",TODAY()&gt;N(E55)),"PAST DUE, NOT PAID; ","")&amp;IF(AND(NOT(OR(N(K55)&gt;0,O55="Paid")),G55&lt;&gt;"Escrow",AND(N(E55)&gt;0,TODAY()&gt;=N(J55),TODAY()&lt;=N(E55))),"DUE SOON; ","")&amp;IF(AND(OR(N(K55)&gt;0,O55="Paid"),L55=""),"NO PROOF OF PAYMENT; ","")&amp;IF(AND(G55="Escrow",H55&lt;&gt;"Yes",N(E55)&gt;0,TODAY()&gt;=N(J55)),"ESCROW NOT CONFIRMED; ","")&amp;IF(AND(B55="Insurance renewal",NOT(OR(N(K55)&gt;0,O55="Paid")),N(E55)&gt;0,N(E55)-TODAY()&lt;=N('Settings'!$B$10),M55&lt;&gt;"Yes"),"POLICY EXPIRING, NO RENEWAL QUOTE; ",""),LEN(IF(A55="","NO PROPERTY; ","")&amp;IF(AND(A55&lt;&gt;"",COUNTIF('Properties'!$A$2:$A$200,A55)=0),"PROPERTY NOT ON LIST; ","")&amp;IF(B55="","NO TYPE; ","")&amp;IF(NOT(N(E55)&gt;0),"NO DUE DATE; ","")&amp;IF(N(F55)=0,"NO AMOUNT; ","")&amp;IF(AND(N(E55)&gt;0,NOT(OR(N(K55)&gt;0,O55="Paid")),G55&lt;&gt;"Escrow",TODAY()&gt;N(E55)),"PAST DUE, NOT PAID; ","")&amp;IF(AND(NOT(OR(N(K55)&gt;0,O55="Paid")),G55&lt;&gt;"Escrow",AND(N(E55)&gt;0,TODAY()&gt;=N(J55),TODAY()&lt;=N(E55))),"DUE SOON; ","")&amp;IF(AND(OR(N(K55)&gt;0,O55="Paid"),L55=""),"NO PROOF OF PAYMENT; ","")&amp;IF(AND(G55="Escrow",H55&lt;&gt;"Yes",N(E55)&gt;0,TODAY()&gt;=N(J55)),"ESCROW NOT CONFIRMED; ","")&amp;IF(AND(B55="Insurance renewal",NOT(OR(N(K55)&gt;0,O55="Paid")),N(E55)&gt;0,N(E55)-TODAY()&lt;=N('Settings'!$B$10),M55&lt;&gt;"Yes"),"POLICY EXPIRING, NO RENEWAL QUOTE; ",""))-2)))</f>
        <v/>
      </c>
    </row>
    <row r="56">
      <c r="E56" s="8" t="n"/>
      <c r="F56" s="9" t="n"/>
      <c r="I56" s="10" t="n"/>
      <c r="J56" s="8">
        <f>IF(OR(NOT(OR(A56&lt;&gt;"",B56&lt;&gt;"",C56&lt;&gt;"")),N(E56)=0),"",N(E56)-IF(N(I56)&gt;0,N(I56),IFERROR(VLOOKUP(B56,'Settings'!$A$3:$B$8,2,0),0)))</f>
        <v/>
      </c>
      <c r="K56" s="8" t="n"/>
      <c r="N56" s="8" t="n"/>
      <c r="P56" s="10">
        <f>IF(OR(NOT(OR(A56&lt;&gt;"",B56&lt;&gt;"",C56&lt;&gt;"")),N(E56)=0),"",N(E56)-TODAY())</f>
        <v/>
      </c>
      <c r="Q56">
        <f>IF(OR(NOT(OR(A56&lt;&gt;"",B56&lt;&gt;"",C56&lt;&gt;"")),O56="Closed"),"",IF(IF(A56="","NO PROPERTY; ","")&amp;IF(AND(A56&lt;&gt;"",COUNTIF('Properties'!$A$2:$A$200,A56)=0),"PROPERTY NOT ON LIST; ","")&amp;IF(B56="","NO TYPE; ","")&amp;IF(NOT(N(E56)&gt;0),"NO DUE DATE; ","")&amp;IF(N(F56)=0,"NO AMOUNT; ","")&amp;IF(AND(N(E56)&gt;0,NOT(OR(N(K56)&gt;0,O56="Paid")),G56&lt;&gt;"Escrow",TODAY()&gt;N(E56)),"PAST DUE, NOT PAID; ","")&amp;IF(AND(NOT(OR(N(K56)&gt;0,O56="Paid")),G56&lt;&gt;"Escrow",AND(N(E56)&gt;0,TODAY()&gt;=N(J56),TODAY()&lt;=N(E56))),"DUE SOON; ","")&amp;IF(AND(OR(N(K56)&gt;0,O56="Paid"),L56=""),"NO PROOF OF PAYMENT; ","")&amp;IF(AND(G56="Escrow",H56&lt;&gt;"Yes",N(E56)&gt;0,TODAY()&gt;=N(J56)),"ESCROW NOT CONFIRMED; ","")&amp;IF(AND(B56="Insurance renewal",NOT(OR(N(K56)&gt;0,O56="Paid")),N(E56)&gt;0,N(E56)-TODAY()&lt;=N('Settings'!$B$10),M56&lt;&gt;"Yes"),"POLICY EXPIRING, NO RENEWAL QUOTE; ","")="","",LEFT(IF(A56="","NO PROPERTY; ","")&amp;IF(AND(A56&lt;&gt;"",COUNTIF('Properties'!$A$2:$A$200,A56)=0),"PROPERTY NOT ON LIST; ","")&amp;IF(B56="","NO TYPE; ","")&amp;IF(NOT(N(E56)&gt;0),"NO DUE DATE; ","")&amp;IF(N(F56)=0,"NO AMOUNT; ","")&amp;IF(AND(N(E56)&gt;0,NOT(OR(N(K56)&gt;0,O56="Paid")),G56&lt;&gt;"Escrow",TODAY()&gt;N(E56)),"PAST DUE, NOT PAID; ","")&amp;IF(AND(NOT(OR(N(K56)&gt;0,O56="Paid")),G56&lt;&gt;"Escrow",AND(N(E56)&gt;0,TODAY()&gt;=N(J56),TODAY()&lt;=N(E56))),"DUE SOON; ","")&amp;IF(AND(OR(N(K56)&gt;0,O56="Paid"),L56=""),"NO PROOF OF PAYMENT; ","")&amp;IF(AND(G56="Escrow",H56&lt;&gt;"Yes",N(E56)&gt;0,TODAY()&gt;=N(J56)),"ESCROW NOT CONFIRMED; ","")&amp;IF(AND(B56="Insurance renewal",NOT(OR(N(K56)&gt;0,O56="Paid")),N(E56)&gt;0,N(E56)-TODAY()&lt;=N('Settings'!$B$10),M56&lt;&gt;"Yes"),"POLICY EXPIRING, NO RENEWAL QUOTE; ",""),LEN(IF(A56="","NO PROPERTY; ","")&amp;IF(AND(A56&lt;&gt;"",COUNTIF('Properties'!$A$2:$A$200,A56)=0),"PROPERTY NOT ON LIST; ","")&amp;IF(B56="","NO TYPE; ","")&amp;IF(NOT(N(E56)&gt;0),"NO DUE DATE; ","")&amp;IF(N(F56)=0,"NO AMOUNT; ","")&amp;IF(AND(N(E56)&gt;0,NOT(OR(N(K56)&gt;0,O56="Paid")),G56&lt;&gt;"Escrow",TODAY()&gt;N(E56)),"PAST DUE, NOT PAID; ","")&amp;IF(AND(NOT(OR(N(K56)&gt;0,O56="Paid")),G56&lt;&gt;"Escrow",AND(N(E56)&gt;0,TODAY()&gt;=N(J56),TODAY()&lt;=N(E56))),"DUE SOON; ","")&amp;IF(AND(OR(N(K56)&gt;0,O56="Paid"),L56=""),"NO PROOF OF PAYMENT; ","")&amp;IF(AND(G56="Escrow",H56&lt;&gt;"Yes",N(E56)&gt;0,TODAY()&gt;=N(J56)),"ESCROW NOT CONFIRMED; ","")&amp;IF(AND(B56="Insurance renewal",NOT(OR(N(K56)&gt;0,O56="Paid")),N(E56)&gt;0,N(E56)-TODAY()&lt;=N('Settings'!$B$10),M56&lt;&gt;"Yes"),"POLICY EXPIRING, NO RENEWAL QUOTE; ",""))-2)))</f>
        <v/>
      </c>
    </row>
    <row r="57">
      <c r="E57" s="8" t="n"/>
      <c r="F57" s="9" t="n"/>
      <c r="I57" s="10" t="n"/>
      <c r="J57" s="8">
        <f>IF(OR(NOT(OR(A57&lt;&gt;"",B57&lt;&gt;"",C57&lt;&gt;"")),N(E57)=0),"",N(E57)-IF(N(I57)&gt;0,N(I57),IFERROR(VLOOKUP(B57,'Settings'!$A$3:$B$8,2,0),0)))</f>
        <v/>
      </c>
      <c r="K57" s="8" t="n"/>
      <c r="N57" s="8" t="n"/>
      <c r="P57" s="10">
        <f>IF(OR(NOT(OR(A57&lt;&gt;"",B57&lt;&gt;"",C57&lt;&gt;"")),N(E57)=0),"",N(E57)-TODAY())</f>
        <v/>
      </c>
      <c r="Q57">
        <f>IF(OR(NOT(OR(A57&lt;&gt;"",B57&lt;&gt;"",C57&lt;&gt;"")),O57="Closed"),"",IF(IF(A57="","NO PROPERTY; ","")&amp;IF(AND(A57&lt;&gt;"",COUNTIF('Properties'!$A$2:$A$200,A57)=0),"PROPERTY NOT ON LIST; ","")&amp;IF(B57="","NO TYPE; ","")&amp;IF(NOT(N(E57)&gt;0),"NO DUE DATE; ","")&amp;IF(N(F57)=0,"NO AMOUNT; ","")&amp;IF(AND(N(E57)&gt;0,NOT(OR(N(K57)&gt;0,O57="Paid")),G57&lt;&gt;"Escrow",TODAY()&gt;N(E57)),"PAST DUE, NOT PAID; ","")&amp;IF(AND(NOT(OR(N(K57)&gt;0,O57="Paid")),G57&lt;&gt;"Escrow",AND(N(E57)&gt;0,TODAY()&gt;=N(J57),TODAY()&lt;=N(E57))),"DUE SOON; ","")&amp;IF(AND(OR(N(K57)&gt;0,O57="Paid"),L57=""),"NO PROOF OF PAYMENT; ","")&amp;IF(AND(G57="Escrow",H57&lt;&gt;"Yes",N(E57)&gt;0,TODAY()&gt;=N(J57)),"ESCROW NOT CONFIRMED; ","")&amp;IF(AND(B57="Insurance renewal",NOT(OR(N(K57)&gt;0,O57="Paid")),N(E57)&gt;0,N(E57)-TODAY()&lt;=N('Settings'!$B$10),M57&lt;&gt;"Yes"),"POLICY EXPIRING, NO RENEWAL QUOTE; ","")="","",LEFT(IF(A57="","NO PROPERTY; ","")&amp;IF(AND(A57&lt;&gt;"",COUNTIF('Properties'!$A$2:$A$200,A57)=0),"PROPERTY NOT ON LIST; ","")&amp;IF(B57="","NO TYPE; ","")&amp;IF(NOT(N(E57)&gt;0),"NO DUE DATE; ","")&amp;IF(N(F57)=0,"NO AMOUNT; ","")&amp;IF(AND(N(E57)&gt;0,NOT(OR(N(K57)&gt;0,O57="Paid")),G57&lt;&gt;"Escrow",TODAY()&gt;N(E57)),"PAST DUE, NOT PAID; ","")&amp;IF(AND(NOT(OR(N(K57)&gt;0,O57="Paid")),G57&lt;&gt;"Escrow",AND(N(E57)&gt;0,TODAY()&gt;=N(J57),TODAY()&lt;=N(E57))),"DUE SOON; ","")&amp;IF(AND(OR(N(K57)&gt;0,O57="Paid"),L57=""),"NO PROOF OF PAYMENT; ","")&amp;IF(AND(G57="Escrow",H57&lt;&gt;"Yes",N(E57)&gt;0,TODAY()&gt;=N(J57)),"ESCROW NOT CONFIRMED; ","")&amp;IF(AND(B57="Insurance renewal",NOT(OR(N(K57)&gt;0,O57="Paid")),N(E57)&gt;0,N(E57)-TODAY()&lt;=N('Settings'!$B$10),M57&lt;&gt;"Yes"),"POLICY EXPIRING, NO RENEWAL QUOTE; ",""),LEN(IF(A57="","NO PROPERTY; ","")&amp;IF(AND(A57&lt;&gt;"",COUNTIF('Properties'!$A$2:$A$200,A57)=0),"PROPERTY NOT ON LIST; ","")&amp;IF(B57="","NO TYPE; ","")&amp;IF(NOT(N(E57)&gt;0),"NO DUE DATE; ","")&amp;IF(N(F57)=0,"NO AMOUNT; ","")&amp;IF(AND(N(E57)&gt;0,NOT(OR(N(K57)&gt;0,O57="Paid")),G57&lt;&gt;"Escrow",TODAY()&gt;N(E57)),"PAST DUE, NOT PAID; ","")&amp;IF(AND(NOT(OR(N(K57)&gt;0,O57="Paid")),G57&lt;&gt;"Escrow",AND(N(E57)&gt;0,TODAY()&gt;=N(J57),TODAY()&lt;=N(E57))),"DUE SOON; ","")&amp;IF(AND(OR(N(K57)&gt;0,O57="Paid"),L57=""),"NO PROOF OF PAYMENT; ","")&amp;IF(AND(G57="Escrow",H57&lt;&gt;"Yes",N(E57)&gt;0,TODAY()&gt;=N(J57)),"ESCROW NOT CONFIRMED; ","")&amp;IF(AND(B57="Insurance renewal",NOT(OR(N(K57)&gt;0,O57="Paid")),N(E57)&gt;0,N(E57)-TODAY()&lt;=N('Settings'!$B$10),M57&lt;&gt;"Yes"),"POLICY EXPIRING, NO RENEWAL QUOTE; ",""))-2)))</f>
        <v/>
      </c>
    </row>
    <row r="58">
      <c r="E58" s="8" t="n"/>
      <c r="F58" s="9" t="n"/>
      <c r="I58" s="10" t="n"/>
      <c r="J58" s="8">
        <f>IF(OR(NOT(OR(A58&lt;&gt;"",B58&lt;&gt;"",C58&lt;&gt;"")),N(E58)=0),"",N(E58)-IF(N(I58)&gt;0,N(I58),IFERROR(VLOOKUP(B58,'Settings'!$A$3:$B$8,2,0),0)))</f>
        <v/>
      </c>
      <c r="K58" s="8" t="n"/>
      <c r="N58" s="8" t="n"/>
      <c r="P58" s="10">
        <f>IF(OR(NOT(OR(A58&lt;&gt;"",B58&lt;&gt;"",C58&lt;&gt;"")),N(E58)=0),"",N(E58)-TODAY())</f>
        <v/>
      </c>
      <c r="Q58">
        <f>IF(OR(NOT(OR(A58&lt;&gt;"",B58&lt;&gt;"",C58&lt;&gt;"")),O58="Closed"),"",IF(IF(A58="","NO PROPERTY; ","")&amp;IF(AND(A58&lt;&gt;"",COUNTIF('Properties'!$A$2:$A$200,A58)=0),"PROPERTY NOT ON LIST; ","")&amp;IF(B58="","NO TYPE; ","")&amp;IF(NOT(N(E58)&gt;0),"NO DUE DATE; ","")&amp;IF(N(F58)=0,"NO AMOUNT; ","")&amp;IF(AND(N(E58)&gt;0,NOT(OR(N(K58)&gt;0,O58="Paid")),G58&lt;&gt;"Escrow",TODAY()&gt;N(E58)),"PAST DUE, NOT PAID; ","")&amp;IF(AND(NOT(OR(N(K58)&gt;0,O58="Paid")),G58&lt;&gt;"Escrow",AND(N(E58)&gt;0,TODAY()&gt;=N(J58),TODAY()&lt;=N(E58))),"DUE SOON; ","")&amp;IF(AND(OR(N(K58)&gt;0,O58="Paid"),L58=""),"NO PROOF OF PAYMENT; ","")&amp;IF(AND(G58="Escrow",H58&lt;&gt;"Yes",N(E58)&gt;0,TODAY()&gt;=N(J58)),"ESCROW NOT CONFIRMED; ","")&amp;IF(AND(B58="Insurance renewal",NOT(OR(N(K58)&gt;0,O58="Paid")),N(E58)&gt;0,N(E58)-TODAY()&lt;=N('Settings'!$B$10),M58&lt;&gt;"Yes"),"POLICY EXPIRING, NO RENEWAL QUOTE; ","")="","",LEFT(IF(A58="","NO PROPERTY; ","")&amp;IF(AND(A58&lt;&gt;"",COUNTIF('Properties'!$A$2:$A$200,A58)=0),"PROPERTY NOT ON LIST; ","")&amp;IF(B58="","NO TYPE; ","")&amp;IF(NOT(N(E58)&gt;0),"NO DUE DATE; ","")&amp;IF(N(F58)=0,"NO AMOUNT; ","")&amp;IF(AND(N(E58)&gt;0,NOT(OR(N(K58)&gt;0,O58="Paid")),G58&lt;&gt;"Escrow",TODAY()&gt;N(E58)),"PAST DUE, NOT PAID; ","")&amp;IF(AND(NOT(OR(N(K58)&gt;0,O58="Paid")),G58&lt;&gt;"Escrow",AND(N(E58)&gt;0,TODAY()&gt;=N(J58),TODAY()&lt;=N(E58))),"DUE SOON; ","")&amp;IF(AND(OR(N(K58)&gt;0,O58="Paid"),L58=""),"NO PROOF OF PAYMENT; ","")&amp;IF(AND(G58="Escrow",H58&lt;&gt;"Yes",N(E58)&gt;0,TODAY()&gt;=N(J58)),"ESCROW NOT CONFIRMED; ","")&amp;IF(AND(B58="Insurance renewal",NOT(OR(N(K58)&gt;0,O58="Paid")),N(E58)&gt;0,N(E58)-TODAY()&lt;=N('Settings'!$B$10),M58&lt;&gt;"Yes"),"POLICY EXPIRING, NO RENEWAL QUOTE; ",""),LEN(IF(A58="","NO PROPERTY; ","")&amp;IF(AND(A58&lt;&gt;"",COUNTIF('Properties'!$A$2:$A$200,A58)=0),"PROPERTY NOT ON LIST; ","")&amp;IF(B58="","NO TYPE; ","")&amp;IF(NOT(N(E58)&gt;0),"NO DUE DATE; ","")&amp;IF(N(F58)=0,"NO AMOUNT; ","")&amp;IF(AND(N(E58)&gt;0,NOT(OR(N(K58)&gt;0,O58="Paid")),G58&lt;&gt;"Escrow",TODAY()&gt;N(E58)),"PAST DUE, NOT PAID; ","")&amp;IF(AND(NOT(OR(N(K58)&gt;0,O58="Paid")),G58&lt;&gt;"Escrow",AND(N(E58)&gt;0,TODAY()&gt;=N(J58),TODAY()&lt;=N(E58))),"DUE SOON; ","")&amp;IF(AND(OR(N(K58)&gt;0,O58="Paid"),L58=""),"NO PROOF OF PAYMENT; ","")&amp;IF(AND(G58="Escrow",H58&lt;&gt;"Yes",N(E58)&gt;0,TODAY()&gt;=N(J58)),"ESCROW NOT CONFIRMED; ","")&amp;IF(AND(B58="Insurance renewal",NOT(OR(N(K58)&gt;0,O58="Paid")),N(E58)&gt;0,N(E58)-TODAY()&lt;=N('Settings'!$B$10),M58&lt;&gt;"Yes"),"POLICY EXPIRING, NO RENEWAL QUOTE; ",""))-2)))</f>
        <v/>
      </c>
    </row>
    <row r="59">
      <c r="E59" s="8" t="n"/>
      <c r="F59" s="9" t="n"/>
      <c r="I59" s="10" t="n"/>
      <c r="J59" s="8">
        <f>IF(OR(NOT(OR(A59&lt;&gt;"",B59&lt;&gt;"",C59&lt;&gt;"")),N(E59)=0),"",N(E59)-IF(N(I59)&gt;0,N(I59),IFERROR(VLOOKUP(B59,'Settings'!$A$3:$B$8,2,0),0)))</f>
        <v/>
      </c>
      <c r="K59" s="8" t="n"/>
      <c r="N59" s="8" t="n"/>
      <c r="P59" s="10">
        <f>IF(OR(NOT(OR(A59&lt;&gt;"",B59&lt;&gt;"",C59&lt;&gt;"")),N(E59)=0),"",N(E59)-TODAY())</f>
        <v/>
      </c>
      <c r="Q59">
        <f>IF(OR(NOT(OR(A59&lt;&gt;"",B59&lt;&gt;"",C59&lt;&gt;"")),O59="Closed"),"",IF(IF(A59="","NO PROPERTY; ","")&amp;IF(AND(A59&lt;&gt;"",COUNTIF('Properties'!$A$2:$A$200,A59)=0),"PROPERTY NOT ON LIST; ","")&amp;IF(B59="","NO TYPE; ","")&amp;IF(NOT(N(E59)&gt;0),"NO DUE DATE; ","")&amp;IF(N(F59)=0,"NO AMOUNT; ","")&amp;IF(AND(N(E59)&gt;0,NOT(OR(N(K59)&gt;0,O59="Paid")),G59&lt;&gt;"Escrow",TODAY()&gt;N(E59)),"PAST DUE, NOT PAID; ","")&amp;IF(AND(NOT(OR(N(K59)&gt;0,O59="Paid")),G59&lt;&gt;"Escrow",AND(N(E59)&gt;0,TODAY()&gt;=N(J59),TODAY()&lt;=N(E59))),"DUE SOON; ","")&amp;IF(AND(OR(N(K59)&gt;0,O59="Paid"),L59=""),"NO PROOF OF PAYMENT; ","")&amp;IF(AND(G59="Escrow",H59&lt;&gt;"Yes",N(E59)&gt;0,TODAY()&gt;=N(J59)),"ESCROW NOT CONFIRMED; ","")&amp;IF(AND(B59="Insurance renewal",NOT(OR(N(K59)&gt;0,O59="Paid")),N(E59)&gt;0,N(E59)-TODAY()&lt;=N('Settings'!$B$10),M59&lt;&gt;"Yes"),"POLICY EXPIRING, NO RENEWAL QUOTE; ","")="","",LEFT(IF(A59="","NO PROPERTY; ","")&amp;IF(AND(A59&lt;&gt;"",COUNTIF('Properties'!$A$2:$A$200,A59)=0),"PROPERTY NOT ON LIST; ","")&amp;IF(B59="","NO TYPE; ","")&amp;IF(NOT(N(E59)&gt;0),"NO DUE DATE; ","")&amp;IF(N(F59)=0,"NO AMOUNT; ","")&amp;IF(AND(N(E59)&gt;0,NOT(OR(N(K59)&gt;0,O59="Paid")),G59&lt;&gt;"Escrow",TODAY()&gt;N(E59)),"PAST DUE, NOT PAID; ","")&amp;IF(AND(NOT(OR(N(K59)&gt;0,O59="Paid")),G59&lt;&gt;"Escrow",AND(N(E59)&gt;0,TODAY()&gt;=N(J59),TODAY()&lt;=N(E59))),"DUE SOON; ","")&amp;IF(AND(OR(N(K59)&gt;0,O59="Paid"),L59=""),"NO PROOF OF PAYMENT; ","")&amp;IF(AND(G59="Escrow",H59&lt;&gt;"Yes",N(E59)&gt;0,TODAY()&gt;=N(J59)),"ESCROW NOT CONFIRMED; ","")&amp;IF(AND(B59="Insurance renewal",NOT(OR(N(K59)&gt;0,O59="Paid")),N(E59)&gt;0,N(E59)-TODAY()&lt;=N('Settings'!$B$10),M59&lt;&gt;"Yes"),"POLICY EXPIRING, NO RENEWAL QUOTE; ",""),LEN(IF(A59="","NO PROPERTY; ","")&amp;IF(AND(A59&lt;&gt;"",COUNTIF('Properties'!$A$2:$A$200,A59)=0),"PROPERTY NOT ON LIST; ","")&amp;IF(B59="","NO TYPE; ","")&amp;IF(NOT(N(E59)&gt;0),"NO DUE DATE; ","")&amp;IF(N(F59)=0,"NO AMOUNT; ","")&amp;IF(AND(N(E59)&gt;0,NOT(OR(N(K59)&gt;0,O59="Paid")),G59&lt;&gt;"Escrow",TODAY()&gt;N(E59)),"PAST DUE, NOT PAID; ","")&amp;IF(AND(NOT(OR(N(K59)&gt;0,O59="Paid")),G59&lt;&gt;"Escrow",AND(N(E59)&gt;0,TODAY()&gt;=N(J59),TODAY()&lt;=N(E59))),"DUE SOON; ","")&amp;IF(AND(OR(N(K59)&gt;0,O59="Paid"),L59=""),"NO PROOF OF PAYMENT; ","")&amp;IF(AND(G59="Escrow",H59&lt;&gt;"Yes",N(E59)&gt;0,TODAY()&gt;=N(J59)),"ESCROW NOT CONFIRMED; ","")&amp;IF(AND(B59="Insurance renewal",NOT(OR(N(K59)&gt;0,O59="Paid")),N(E59)&gt;0,N(E59)-TODAY()&lt;=N('Settings'!$B$10),M59&lt;&gt;"Yes"),"POLICY EXPIRING, NO RENEWAL QUOTE; ",""))-2)))</f>
        <v/>
      </c>
    </row>
    <row r="60">
      <c r="E60" s="8" t="n"/>
      <c r="F60" s="9" t="n"/>
      <c r="I60" s="10" t="n"/>
      <c r="J60" s="8">
        <f>IF(OR(NOT(OR(A60&lt;&gt;"",B60&lt;&gt;"",C60&lt;&gt;"")),N(E60)=0),"",N(E60)-IF(N(I60)&gt;0,N(I60),IFERROR(VLOOKUP(B60,'Settings'!$A$3:$B$8,2,0),0)))</f>
        <v/>
      </c>
      <c r="K60" s="8" t="n"/>
      <c r="N60" s="8" t="n"/>
      <c r="P60" s="10">
        <f>IF(OR(NOT(OR(A60&lt;&gt;"",B60&lt;&gt;"",C60&lt;&gt;"")),N(E60)=0),"",N(E60)-TODAY())</f>
        <v/>
      </c>
      <c r="Q60">
        <f>IF(OR(NOT(OR(A60&lt;&gt;"",B60&lt;&gt;"",C60&lt;&gt;"")),O60="Closed"),"",IF(IF(A60="","NO PROPERTY; ","")&amp;IF(AND(A60&lt;&gt;"",COUNTIF('Properties'!$A$2:$A$200,A60)=0),"PROPERTY NOT ON LIST; ","")&amp;IF(B60="","NO TYPE; ","")&amp;IF(NOT(N(E60)&gt;0),"NO DUE DATE; ","")&amp;IF(N(F60)=0,"NO AMOUNT; ","")&amp;IF(AND(N(E60)&gt;0,NOT(OR(N(K60)&gt;0,O60="Paid")),G60&lt;&gt;"Escrow",TODAY()&gt;N(E60)),"PAST DUE, NOT PAID; ","")&amp;IF(AND(NOT(OR(N(K60)&gt;0,O60="Paid")),G60&lt;&gt;"Escrow",AND(N(E60)&gt;0,TODAY()&gt;=N(J60),TODAY()&lt;=N(E60))),"DUE SOON; ","")&amp;IF(AND(OR(N(K60)&gt;0,O60="Paid"),L60=""),"NO PROOF OF PAYMENT; ","")&amp;IF(AND(G60="Escrow",H60&lt;&gt;"Yes",N(E60)&gt;0,TODAY()&gt;=N(J60)),"ESCROW NOT CONFIRMED; ","")&amp;IF(AND(B60="Insurance renewal",NOT(OR(N(K60)&gt;0,O60="Paid")),N(E60)&gt;0,N(E60)-TODAY()&lt;=N('Settings'!$B$10),M60&lt;&gt;"Yes"),"POLICY EXPIRING, NO RENEWAL QUOTE; ","")="","",LEFT(IF(A60="","NO PROPERTY; ","")&amp;IF(AND(A60&lt;&gt;"",COUNTIF('Properties'!$A$2:$A$200,A60)=0),"PROPERTY NOT ON LIST; ","")&amp;IF(B60="","NO TYPE; ","")&amp;IF(NOT(N(E60)&gt;0),"NO DUE DATE; ","")&amp;IF(N(F60)=0,"NO AMOUNT; ","")&amp;IF(AND(N(E60)&gt;0,NOT(OR(N(K60)&gt;0,O60="Paid")),G60&lt;&gt;"Escrow",TODAY()&gt;N(E60)),"PAST DUE, NOT PAID; ","")&amp;IF(AND(NOT(OR(N(K60)&gt;0,O60="Paid")),G60&lt;&gt;"Escrow",AND(N(E60)&gt;0,TODAY()&gt;=N(J60),TODAY()&lt;=N(E60))),"DUE SOON; ","")&amp;IF(AND(OR(N(K60)&gt;0,O60="Paid"),L60=""),"NO PROOF OF PAYMENT; ","")&amp;IF(AND(G60="Escrow",H60&lt;&gt;"Yes",N(E60)&gt;0,TODAY()&gt;=N(J60)),"ESCROW NOT CONFIRMED; ","")&amp;IF(AND(B60="Insurance renewal",NOT(OR(N(K60)&gt;0,O60="Paid")),N(E60)&gt;0,N(E60)-TODAY()&lt;=N('Settings'!$B$10),M60&lt;&gt;"Yes"),"POLICY EXPIRING, NO RENEWAL QUOTE; ",""),LEN(IF(A60="","NO PROPERTY; ","")&amp;IF(AND(A60&lt;&gt;"",COUNTIF('Properties'!$A$2:$A$200,A60)=0),"PROPERTY NOT ON LIST; ","")&amp;IF(B60="","NO TYPE; ","")&amp;IF(NOT(N(E60)&gt;0),"NO DUE DATE; ","")&amp;IF(N(F60)=0,"NO AMOUNT; ","")&amp;IF(AND(N(E60)&gt;0,NOT(OR(N(K60)&gt;0,O60="Paid")),G60&lt;&gt;"Escrow",TODAY()&gt;N(E60)),"PAST DUE, NOT PAID; ","")&amp;IF(AND(NOT(OR(N(K60)&gt;0,O60="Paid")),G60&lt;&gt;"Escrow",AND(N(E60)&gt;0,TODAY()&gt;=N(J60),TODAY()&lt;=N(E60))),"DUE SOON; ","")&amp;IF(AND(OR(N(K60)&gt;0,O60="Paid"),L60=""),"NO PROOF OF PAYMENT; ","")&amp;IF(AND(G60="Escrow",H60&lt;&gt;"Yes",N(E60)&gt;0,TODAY()&gt;=N(J60)),"ESCROW NOT CONFIRMED; ","")&amp;IF(AND(B60="Insurance renewal",NOT(OR(N(K60)&gt;0,O60="Paid")),N(E60)&gt;0,N(E60)-TODAY()&lt;=N('Settings'!$B$10),M60&lt;&gt;"Yes"),"POLICY EXPIRING, NO RENEWAL QUOTE; ",""))-2)))</f>
        <v/>
      </c>
    </row>
    <row r="61">
      <c r="E61" s="8" t="n"/>
      <c r="F61" s="9" t="n"/>
      <c r="I61" s="10" t="n"/>
      <c r="J61" s="8">
        <f>IF(OR(NOT(OR(A61&lt;&gt;"",B61&lt;&gt;"",C61&lt;&gt;"")),N(E61)=0),"",N(E61)-IF(N(I61)&gt;0,N(I61),IFERROR(VLOOKUP(B61,'Settings'!$A$3:$B$8,2,0),0)))</f>
        <v/>
      </c>
      <c r="K61" s="8" t="n"/>
      <c r="N61" s="8" t="n"/>
      <c r="P61" s="10">
        <f>IF(OR(NOT(OR(A61&lt;&gt;"",B61&lt;&gt;"",C61&lt;&gt;"")),N(E61)=0),"",N(E61)-TODAY())</f>
        <v/>
      </c>
      <c r="Q61">
        <f>IF(OR(NOT(OR(A61&lt;&gt;"",B61&lt;&gt;"",C61&lt;&gt;"")),O61="Closed"),"",IF(IF(A61="","NO PROPERTY; ","")&amp;IF(AND(A61&lt;&gt;"",COUNTIF('Properties'!$A$2:$A$200,A61)=0),"PROPERTY NOT ON LIST; ","")&amp;IF(B61="","NO TYPE; ","")&amp;IF(NOT(N(E61)&gt;0),"NO DUE DATE; ","")&amp;IF(N(F61)=0,"NO AMOUNT; ","")&amp;IF(AND(N(E61)&gt;0,NOT(OR(N(K61)&gt;0,O61="Paid")),G61&lt;&gt;"Escrow",TODAY()&gt;N(E61)),"PAST DUE, NOT PAID; ","")&amp;IF(AND(NOT(OR(N(K61)&gt;0,O61="Paid")),G61&lt;&gt;"Escrow",AND(N(E61)&gt;0,TODAY()&gt;=N(J61),TODAY()&lt;=N(E61))),"DUE SOON; ","")&amp;IF(AND(OR(N(K61)&gt;0,O61="Paid"),L61=""),"NO PROOF OF PAYMENT; ","")&amp;IF(AND(G61="Escrow",H61&lt;&gt;"Yes",N(E61)&gt;0,TODAY()&gt;=N(J61)),"ESCROW NOT CONFIRMED; ","")&amp;IF(AND(B61="Insurance renewal",NOT(OR(N(K61)&gt;0,O61="Paid")),N(E61)&gt;0,N(E61)-TODAY()&lt;=N('Settings'!$B$10),M61&lt;&gt;"Yes"),"POLICY EXPIRING, NO RENEWAL QUOTE; ","")="","",LEFT(IF(A61="","NO PROPERTY; ","")&amp;IF(AND(A61&lt;&gt;"",COUNTIF('Properties'!$A$2:$A$200,A61)=0),"PROPERTY NOT ON LIST; ","")&amp;IF(B61="","NO TYPE; ","")&amp;IF(NOT(N(E61)&gt;0),"NO DUE DATE; ","")&amp;IF(N(F61)=0,"NO AMOUNT; ","")&amp;IF(AND(N(E61)&gt;0,NOT(OR(N(K61)&gt;0,O61="Paid")),G61&lt;&gt;"Escrow",TODAY()&gt;N(E61)),"PAST DUE, NOT PAID; ","")&amp;IF(AND(NOT(OR(N(K61)&gt;0,O61="Paid")),G61&lt;&gt;"Escrow",AND(N(E61)&gt;0,TODAY()&gt;=N(J61),TODAY()&lt;=N(E61))),"DUE SOON; ","")&amp;IF(AND(OR(N(K61)&gt;0,O61="Paid"),L61=""),"NO PROOF OF PAYMENT; ","")&amp;IF(AND(G61="Escrow",H61&lt;&gt;"Yes",N(E61)&gt;0,TODAY()&gt;=N(J61)),"ESCROW NOT CONFIRMED; ","")&amp;IF(AND(B61="Insurance renewal",NOT(OR(N(K61)&gt;0,O61="Paid")),N(E61)&gt;0,N(E61)-TODAY()&lt;=N('Settings'!$B$10),M61&lt;&gt;"Yes"),"POLICY EXPIRING, NO RENEWAL QUOTE; ",""),LEN(IF(A61="","NO PROPERTY; ","")&amp;IF(AND(A61&lt;&gt;"",COUNTIF('Properties'!$A$2:$A$200,A61)=0),"PROPERTY NOT ON LIST; ","")&amp;IF(B61="","NO TYPE; ","")&amp;IF(NOT(N(E61)&gt;0),"NO DUE DATE; ","")&amp;IF(N(F61)=0,"NO AMOUNT; ","")&amp;IF(AND(N(E61)&gt;0,NOT(OR(N(K61)&gt;0,O61="Paid")),G61&lt;&gt;"Escrow",TODAY()&gt;N(E61)),"PAST DUE, NOT PAID; ","")&amp;IF(AND(NOT(OR(N(K61)&gt;0,O61="Paid")),G61&lt;&gt;"Escrow",AND(N(E61)&gt;0,TODAY()&gt;=N(J61),TODAY()&lt;=N(E61))),"DUE SOON; ","")&amp;IF(AND(OR(N(K61)&gt;0,O61="Paid"),L61=""),"NO PROOF OF PAYMENT; ","")&amp;IF(AND(G61="Escrow",H61&lt;&gt;"Yes",N(E61)&gt;0,TODAY()&gt;=N(J61)),"ESCROW NOT CONFIRMED; ","")&amp;IF(AND(B61="Insurance renewal",NOT(OR(N(K61)&gt;0,O61="Paid")),N(E61)&gt;0,N(E61)-TODAY()&lt;=N('Settings'!$B$10),M61&lt;&gt;"Yes"),"POLICY EXPIRING, NO RENEWAL QUOTE; ",""))-2)))</f>
        <v/>
      </c>
    </row>
    <row r="62">
      <c r="E62" s="8" t="n"/>
      <c r="F62" s="9" t="n"/>
      <c r="I62" s="10" t="n"/>
      <c r="J62" s="8">
        <f>IF(OR(NOT(OR(A62&lt;&gt;"",B62&lt;&gt;"",C62&lt;&gt;"")),N(E62)=0),"",N(E62)-IF(N(I62)&gt;0,N(I62),IFERROR(VLOOKUP(B62,'Settings'!$A$3:$B$8,2,0),0)))</f>
        <v/>
      </c>
      <c r="K62" s="8" t="n"/>
      <c r="N62" s="8" t="n"/>
      <c r="P62" s="10">
        <f>IF(OR(NOT(OR(A62&lt;&gt;"",B62&lt;&gt;"",C62&lt;&gt;"")),N(E62)=0),"",N(E62)-TODAY())</f>
        <v/>
      </c>
      <c r="Q62">
        <f>IF(OR(NOT(OR(A62&lt;&gt;"",B62&lt;&gt;"",C62&lt;&gt;"")),O62="Closed"),"",IF(IF(A62="","NO PROPERTY; ","")&amp;IF(AND(A62&lt;&gt;"",COUNTIF('Properties'!$A$2:$A$200,A62)=0),"PROPERTY NOT ON LIST; ","")&amp;IF(B62="","NO TYPE; ","")&amp;IF(NOT(N(E62)&gt;0),"NO DUE DATE; ","")&amp;IF(N(F62)=0,"NO AMOUNT; ","")&amp;IF(AND(N(E62)&gt;0,NOT(OR(N(K62)&gt;0,O62="Paid")),G62&lt;&gt;"Escrow",TODAY()&gt;N(E62)),"PAST DUE, NOT PAID; ","")&amp;IF(AND(NOT(OR(N(K62)&gt;0,O62="Paid")),G62&lt;&gt;"Escrow",AND(N(E62)&gt;0,TODAY()&gt;=N(J62),TODAY()&lt;=N(E62))),"DUE SOON; ","")&amp;IF(AND(OR(N(K62)&gt;0,O62="Paid"),L62=""),"NO PROOF OF PAYMENT; ","")&amp;IF(AND(G62="Escrow",H62&lt;&gt;"Yes",N(E62)&gt;0,TODAY()&gt;=N(J62)),"ESCROW NOT CONFIRMED; ","")&amp;IF(AND(B62="Insurance renewal",NOT(OR(N(K62)&gt;0,O62="Paid")),N(E62)&gt;0,N(E62)-TODAY()&lt;=N('Settings'!$B$10),M62&lt;&gt;"Yes"),"POLICY EXPIRING, NO RENEWAL QUOTE; ","")="","",LEFT(IF(A62="","NO PROPERTY; ","")&amp;IF(AND(A62&lt;&gt;"",COUNTIF('Properties'!$A$2:$A$200,A62)=0),"PROPERTY NOT ON LIST; ","")&amp;IF(B62="","NO TYPE; ","")&amp;IF(NOT(N(E62)&gt;0),"NO DUE DATE; ","")&amp;IF(N(F62)=0,"NO AMOUNT; ","")&amp;IF(AND(N(E62)&gt;0,NOT(OR(N(K62)&gt;0,O62="Paid")),G62&lt;&gt;"Escrow",TODAY()&gt;N(E62)),"PAST DUE, NOT PAID; ","")&amp;IF(AND(NOT(OR(N(K62)&gt;0,O62="Paid")),G62&lt;&gt;"Escrow",AND(N(E62)&gt;0,TODAY()&gt;=N(J62),TODAY()&lt;=N(E62))),"DUE SOON; ","")&amp;IF(AND(OR(N(K62)&gt;0,O62="Paid"),L62=""),"NO PROOF OF PAYMENT; ","")&amp;IF(AND(G62="Escrow",H62&lt;&gt;"Yes",N(E62)&gt;0,TODAY()&gt;=N(J62)),"ESCROW NOT CONFIRMED; ","")&amp;IF(AND(B62="Insurance renewal",NOT(OR(N(K62)&gt;0,O62="Paid")),N(E62)&gt;0,N(E62)-TODAY()&lt;=N('Settings'!$B$10),M62&lt;&gt;"Yes"),"POLICY EXPIRING, NO RENEWAL QUOTE; ",""),LEN(IF(A62="","NO PROPERTY; ","")&amp;IF(AND(A62&lt;&gt;"",COUNTIF('Properties'!$A$2:$A$200,A62)=0),"PROPERTY NOT ON LIST; ","")&amp;IF(B62="","NO TYPE; ","")&amp;IF(NOT(N(E62)&gt;0),"NO DUE DATE; ","")&amp;IF(N(F62)=0,"NO AMOUNT; ","")&amp;IF(AND(N(E62)&gt;0,NOT(OR(N(K62)&gt;0,O62="Paid")),G62&lt;&gt;"Escrow",TODAY()&gt;N(E62)),"PAST DUE, NOT PAID; ","")&amp;IF(AND(NOT(OR(N(K62)&gt;0,O62="Paid")),G62&lt;&gt;"Escrow",AND(N(E62)&gt;0,TODAY()&gt;=N(J62),TODAY()&lt;=N(E62))),"DUE SOON; ","")&amp;IF(AND(OR(N(K62)&gt;0,O62="Paid"),L62=""),"NO PROOF OF PAYMENT; ","")&amp;IF(AND(G62="Escrow",H62&lt;&gt;"Yes",N(E62)&gt;0,TODAY()&gt;=N(J62)),"ESCROW NOT CONFIRMED; ","")&amp;IF(AND(B62="Insurance renewal",NOT(OR(N(K62)&gt;0,O62="Paid")),N(E62)&gt;0,N(E62)-TODAY()&lt;=N('Settings'!$B$10),M62&lt;&gt;"Yes"),"POLICY EXPIRING, NO RENEWAL QUOTE; ",""))-2)))</f>
        <v/>
      </c>
    </row>
    <row r="63">
      <c r="E63" s="8" t="n"/>
      <c r="F63" s="9" t="n"/>
      <c r="I63" s="10" t="n"/>
      <c r="J63" s="8">
        <f>IF(OR(NOT(OR(A63&lt;&gt;"",B63&lt;&gt;"",C63&lt;&gt;"")),N(E63)=0),"",N(E63)-IF(N(I63)&gt;0,N(I63),IFERROR(VLOOKUP(B63,'Settings'!$A$3:$B$8,2,0),0)))</f>
        <v/>
      </c>
      <c r="K63" s="8" t="n"/>
      <c r="N63" s="8" t="n"/>
      <c r="P63" s="10">
        <f>IF(OR(NOT(OR(A63&lt;&gt;"",B63&lt;&gt;"",C63&lt;&gt;"")),N(E63)=0),"",N(E63)-TODAY())</f>
        <v/>
      </c>
      <c r="Q63">
        <f>IF(OR(NOT(OR(A63&lt;&gt;"",B63&lt;&gt;"",C63&lt;&gt;"")),O63="Closed"),"",IF(IF(A63="","NO PROPERTY; ","")&amp;IF(AND(A63&lt;&gt;"",COUNTIF('Properties'!$A$2:$A$200,A63)=0),"PROPERTY NOT ON LIST; ","")&amp;IF(B63="","NO TYPE; ","")&amp;IF(NOT(N(E63)&gt;0),"NO DUE DATE; ","")&amp;IF(N(F63)=0,"NO AMOUNT; ","")&amp;IF(AND(N(E63)&gt;0,NOT(OR(N(K63)&gt;0,O63="Paid")),G63&lt;&gt;"Escrow",TODAY()&gt;N(E63)),"PAST DUE, NOT PAID; ","")&amp;IF(AND(NOT(OR(N(K63)&gt;0,O63="Paid")),G63&lt;&gt;"Escrow",AND(N(E63)&gt;0,TODAY()&gt;=N(J63),TODAY()&lt;=N(E63))),"DUE SOON; ","")&amp;IF(AND(OR(N(K63)&gt;0,O63="Paid"),L63=""),"NO PROOF OF PAYMENT; ","")&amp;IF(AND(G63="Escrow",H63&lt;&gt;"Yes",N(E63)&gt;0,TODAY()&gt;=N(J63)),"ESCROW NOT CONFIRMED; ","")&amp;IF(AND(B63="Insurance renewal",NOT(OR(N(K63)&gt;0,O63="Paid")),N(E63)&gt;0,N(E63)-TODAY()&lt;=N('Settings'!$B$10),M63&lt;&gt;"Yes"),"POLICY EXPIRING, NO RENEWAL QUOTE; ","")="","",LEFT(IF(A63="","NO PROPERTY; ","")&amp;IF(AND(A63&lt;&gt;"",COUNTIF('Properties'!$A$2:$A$200,A63)=0),"PROPERTY NOT ON LIST; ","")&amp;IF(B63="","NO TYPE; ","")&amp;IF(NOT(N(E63)&gt;0),"NO DUE DATE; ","")&amp;IF(N(F63)=0,"NO AMOUNT; ","")&amp;IF(AND(N(E63)&gt;0,NOT(OR(N(K63)&gt;0,O63="Paid")),G63&lt;&gt;"Escrow",TODAY()&gt;N(E63)),"PAST DUE, NOT PAID; ","")&amp;IF(AND(NOT(OR(N(K63)&gt;0,O63="Paid")),G63&lt;&gt;"Escrow",AND(N(E63)&gt;0,TODAY()&gt;=N(J63),TODAY()&lt;=N(E63))),"DUE SOON; ","")&amp;IF(AND(OR(N(K63)&gt;0,O63="Paid"),L63=""),"NO PROOF OF PAYMENT; ","")&amp;IF(AND(G63="Escrow",H63&lt;&gt;"Yes",N(E63)&gt;0,TODAY()&gt;=N(J63)),"ESCROW NOT CONFIRMED; ","")&amp;IF(AND(B63="Insurance renewal",NOT(OR(N(K63)&gt;0,O63="Paid")),N(E63)&gt;0,N(E63)-TODAY()&lt;=N('Settings'!$B$10),M63&lt;&gt;"Yes"),"POLICY EXPIRING, NO RENEWAL QUOTE; ",""),LEN(IF(A63="","NO PROPERTY; ","")&amp;IF(AND(A63&lt;&gt;"",COUNTIF('Properties'!$A$2:$A$200,A63)=0),"PROPERTY NOT ON LIST; ","")&amp;IF(B63="","NO TYPE; ","")&amp;IF(NOT(N(E63)&gt;0),"NO DUE DATE; ","")&amp;IF(N(F63)=0,"NO AMOUNT; ","")&amp;IF(AND(N(E63)&gt;0,NOT(OR(N(K63)&gt;0,O63="Paid")),G63&lt;&gt;"Escrow",TODAY()&gt;N(E63)),"PAST DUE, NOT PAID; ","")&amp;IF(AND(NOT(OR(N(K63)&gt;0,O63="Paid")),G63&lt;&gt;"Escrow",AND(N(E63)&gt;0,TODAY()&gt;=N(J63),TODAY()&lt;=N(E63))),"DUE SOON; ","")&amp;IF(AND(OR(N(K63)&gt;0,O63="Paid"),L63=""),"NO PROOF OF PAYMENT; ","")&amp;IF(AND(G63="Escrow",H63&lt;&gt;"Yes",N(E63)&gt;0,TODAY()&gt;=N(J63)),"ESCROW NOT CONFIRMED; ","")&amp;IF(AND(B63="Insurance renewal",NOT(OR(N(K63)&gt;0,O63="Paid")),N(E63)&gt;0,N(E63)-TODAY()&lt;=N('Settings'!$B$10),M63&lt;&gt;"Yes"),"POLICY EXPIRING, NO RENEWAL QUOTE; ",""))-2)))</f>
        <v/>
      </c>
    </row>
    <row r="64">
      <c r="E64" s="8" t="n"/>
      <c r="F64" s="9" t="n"/>
      <c r="I64" s="10" t="n"/>
      <c r="J64" s="8">
        <f>IF(OR(NOT(OR(A64&lt;&gt;"",B64&lt;&gt;"",C64&lt;&gt;"")),N(E64)=0),"",N(E64)-IF(N(I64)&gt;0,N(I64),IFERROR(VLOOKUP(B64,'Settings'!$A$3:$B$8,2,0),0)))</f>
        <v/>
      </c>
      <c r="K64" s="8" t="n"/>
      <c r="N64" s="8" t="n"/>
      <c r="P64" s="10">
        <f>IF(OR(NOT(OR(A64&lt;&gt;"",B64&lt;&gt;"",C64&lt;&gt;"")),N(E64)=0),"",N(E64)-TODAY())</f>
        <v/>
      </c>
      <c r="Q64">
        <f>IF(OR(NOT(OR(A64&lt;&gt;"",B64&lt;&gt;"",C64&lt;&gt;"")),O64="Closed"),"",IF(IF(A64="","NO PROPERTY; ","")&amp;IF(AND(A64&lt;&gt;"",COUNTIF('Properties'!$A$2:$A$200,A64)=0),"PROPERTY NOT ON LIST; ","")&amp;IF(B64="","NO TYPE; ","")&amp;IF(NOT(N(E64)&gt;0),"NO DUE DATE; ","")&amp;IF(N(F64)=0,"NO AMOUNT; ","")&amp;IF(AND(N(E64)&gt;0,NOT(OR(N(K64)&gt;0,O64="Paid")),G64&lt;&gt;"Escrow",TODAY()&gt;N(E64)),"PAST DUE, NOT PAID; ","")&amp;IF(AND(NOT(OR(N(K64)&gt;0,O64="Paid")),G64&lt;&gt;"Escrow",AND(N(E64)&gt;0,TODAY()&gt;=N(J64),TODAY()&lt;=N(E64))),"DUE SOON; ","")&amp;IF(AND(OR(N(K64)&gt;0,O64="Paid"),L64=""),"NO PROOF OF PAYMENT; ","")&amp;IF(AND(G64="Escrow",H64&lt;&gt;"Yes",N(E64)&gt;0,TODAY()&gt;=N(J64)),"ESCROW NOT CONFIRMED; ","")&amp;IF(AND(B64="Insurance renewal",NOT(OR(N(K64)&gt;0,O64="Paid")),N(E64)&gt;0,N(E64)-TODAY()&lt;=N('Settings'!$B$10),M64&lt;&gt;"Yes"),"POLICY EXPIRING, NO RENEWAL QUOTE; ","")="","",LEFT(IF(A64="","NO PROPERTY; ","")&amp;IF(AND(A64&lt;&gt;"",COUNTIF('Properties'!$A$2:$A$200,A64)=0),"PROPERTY NOT ON LIST; ","")&amp;IF(B64="","NO TYPE; ","")&amp;IF(NOT(N(E64)&gt;0),"NO DUE DATE; ","")&amp;IF(N(F64)=0,"NO AMOUNT; ","")&amp;IF(AND(N(E64)&gt;0,NOT(OR(N(K64)&gt;0,O64="Paid")),G64&lt;&gt;"Escrow",TODAY()&gt;N(E64)),"PAST DUE, NOT PAID; ","")&amp;IF(AND(NOT(OR(N(K64)&gt;0,O64="Paid")),G64&lt;&gt;"Escrow",AND(N(E64)&gt;0,TODAY()&gt;=N(J64),TODAY()&lt;=N(E64))),"DUE SOON; ","")&amp;IF(AND(OR(N(K64)&gt;0,O64="Paid"),L64=""),"NO PROOF OF PAYMENT; ","")&amp;IF(AND(G64="Escrow",H64&lt;&gt;"Yes",N(E64)&gt;0,TODAY()&gt;=N(J64)),"ESCROW NOT CONFIRMED; ","")&amp;IF(AND(B64="Insurance renewal",NOT(OR(N(K64)&gt;0,O64="Paid")),N(E64)&gt;0,N(E64)-TODAY()&lt;=N('Settings'!$B$10),M64&lt;&gt;"Yes"),"POLICY EXPIRING, NO RENEWAL QUOTE; ",""),LEN(IF(A64="","NO PROPERTY; ","")&amp;IF(AND(A64&lt;&gt;"",COUNTIF('Properties'!$A$2:$A$200,A64)=0),"PROPERTY NOT ON LIST; ","")&amp;IF(B64="","NO TYPE; ","")&amp;IF(NOT(N(E64)&gt;0),"NO DUE DATE; ","")&amp;IF(N(F64)=0,"NO AMOUNT; ","")&amp;IF(AND(N(E64)&gt;0,NOT(OR(N(K64)&gt;0,O64="Paid")),G64&lt;&gt;"Escrow",TODAY()&gt;N(E64)),"PAST DUE, NOT PAID; ","")&amp;IF(AND(NOT(OR(N(K64)&gt;0,O64="Paid")),G64&lt;&gt;"Escrow",AND(N(E64)&gt;0,TODAY()&gt;=N(J64),TODAY()&lt;=N(E64))),"DUE SOON; ","")&amp;IF(AND(OR(N(K64)&gt;0,O64="Paid"),L64=""),"NO PROOF OF PAYMENT; ","")&amp;IF(AND(G64="Escrow",H64&lt;&gt;"Yes",N(E64)&gt;0,TODAY()&gt;=N(J64)),"ESCROW NOT CONFIRMED; ","")&amp;IF(AND(B64="Insurance renewal",NOT(OR(N(K64)&gt;0,O64="Paid")),N(E64)&gt;0,N(E64)-TODAY()&lt;=N('Settings'!$B$10),M64&lt;&gt;"Yes"),"POLICY EXPIRING, NO RENEWAL QUOTE; ",""))-2)))</f>
        <v/>
      </c>
    </row>
    <row r="65">
      <c r="E65" s="8" t="n"/>
      <c r="F65" s="9" t="n"/>
      <c r="I65" s="10" t="n"/>
      <c r="J65" s="8">
        <f>IF(OR(NOT(OR(A65&lt;&gt;"",B65&lt;&gt;"",C65&lt;&gt;"")),N(E65)=0),"",N(E65)-IF(N(I65)&gt;0,N(I65),IFERROR(VLOOKUP(B65,'Settings'!$A$3:$B$8,2,0),0)))</f>
        <v/>
      </c>
      <c r="K65" s="8" t="n"/>
      <c r="N65" s="8" t="n"/>
      <c r="P65" s="10">
        <f>IF(OR(NOT(OR(A65&lt;&gt;"",B65&lt;&gt;"",C65&lt;&gt;"")),N(E65)=0),"",N(E65)-TODAY())</f>
        <v/>
      </c>
      <c r="Q65">
        <f>IF(OR(NOT(OR(A65&lt;&gt;"",B65&lt;&gt;"",C65&lt;&gt;"")),O65="Closed"),"",IF(IF(A65="","NO PROPERTY; ","")&amp;IF(AND(A65&lt;&gt;"",COUNTIF('Properties'!$A$2:$A$200,A65)=0),"PROPERTY NOT ON LIST; ","")&amp;IF(B65="","NO TYPE; ","")&amp;IF(NOT(N(E65)&gt;0),"NO DUE DATE; ","")&amp;IF(N(F65)=0,"NO AMOUNT; ","")&amp;IF(AND(N(E65)&gt;0,NOT(OR(N(K65)&gt;0,O65="Paid")),G65&lt;&gt;"Escrow",TODAY()&gt;N(E65)),"PAST DUE, NOT PAID; ","")&amp;IF(AND(NOT(OR(N(K65)&gt;0,O65="Paid")),G65&lt;&gt;"Escrow",AND(N(E65)&gt;0,TODAY()&gt;=N(J65),TODAY()&lt;=N(E65))),"DUE SOON; ","")&amp;IF(AND(OR(N(K65)&gt;0,O65="Paid"),L65=""),"NO PROOF OF PAYMENT; ","")&amp;IF(AND(G65="Escrow",H65&lt;&gt;"Yes",N(E65)&gt;0,TODAY()&gt;=N(J65)),"ESCROW NOT CONFIRMED; ","")&amp;IF(AND(B65="Insurance renewal",NOT(OR(N(K65)&gt;0,O65="Paid")),N(E65)&gt;0,N(E65)-TODAY()&lt;=N('Settings'!$B$10),M65&lt;&gt;"Yes"),"POLICY EXPIRING, NO RENEWAL QUOTE; ","")="","",LEFT(IF(A65="","NO PROPERTY; ","")&amp;IF(AND(A65&lt;&gt;"",COUNTIF('Properties'!$A$2:$A$200,A65)=0),"PROPERTY NOT ON LIST; ","")&amp;IF(B65="","NO TYPE; ","")&amp;IF(NOT(N(E65)&gt;0),"NO DUE DATE; ","")&amp;IF(N(F65)=0,"NO AMOUNT; ","")&amp;IF(AND(N(E65)&gt;0,NOT(OR(N(K65)&gt;0,O65="Paid")),G65&lt;&gt;"Escrow",TODAY()&gt;N(E65)),"PAST DUE, NOT PAID; ","")&amp;IF(AND(NOT(OR(N(K65)&gt;0,O65="Paid")),G65&lt;&gt;"Escrow",AND(N(E65)&gt;0,TODAY()&gt;=N(J65),TODAY()&lt;=N(E65))),"DUE SOON; ","")&amp;IF(AND(OR(N(K65)&gt;0,O65="Paid"),L65=""),"NO PROOF OF PAYMENT; ","")&amp;IF(AND(G65="Escrow",H65&lt;&gt;"Yes",N(E65)&gt;0,TODAY()&gt;=N(J65)),"ESCROW NOT CONFIRMED; ","")&amp;IF(AND(B65="Insurance renewal",NOT(OR(N(K65)&gt;0,O65="Paid")),N(E65)&gt;0,N(E65)-TODAY()&lt;=N('Settings'!$B$10),M65&lt;&gt;"Yes"),"POLICY EXPIRING, NO RENEWAL QUOTE; ",""),LEN(IF(A65="","NO PROPERTY; ","")&amp;IF(AND(A65&lt;&gt;"",COUNTIF('Properties'!$A$2:$A$200,A65)=0),"PROPERTY NOT ON LIST; ","")&amp;IF(B65="","NO TYPE; ","")&amp;IF(NOT(N(E65)&gt;0),"NO DUE DATE; ","")&amp;IF(N(F65)=0,"NO AMOUNT; ","")&amp;IF(AND(N(E65)&gt;0,NOT(OR(N(K65)&gt;0,O65="Paid")),G65&lt;&gt;"Escrow",TODAY()&gt;N(E65)),"PAST DUE, NOT PAID; ","")&amp;IF(AND(NOT(OR(N(K65)&gt;0,O65="Paid")),G65&lt;&gt;"Escrow",AND(N(E65)&gt;0,TODAY()&gt;=N(J65),TODAY()&lt;=N(E65))),"DUE SOON; ","")&amp;IF(AND(OR(N(K65)&gt;0,O65="Paid"),L65=""),"NO PROOF OF PAYMENT; ","")&amp;IF(AND(G65="Escrow",H65&lt;&gt;"Yes",N(E65)&gt;0,TODAY()&gt;=N(J65)),"ESCROW NOT CONFIRMED; ","")&amp;IF(AND(B65="Insurance renewal",NOT(OR(N(K65)&gt;0,O65="Paid")),N(E65)&gt;0,N(E65)-TODAY()&lt;=N('Settings'!$B$10),M65&lt;&gt;"Yes"),"POLICY EXPIRING, NO RENEWAL QUOTE; ",""))-2)))</f>
        <v/>
      </c>
    </row>
    <row r="66">
      <c r="E66" s="8" t="n"/>
      <c r="F66" s="9" t="n"/>
      <c r="I66" s="10" t="n"/>
      <c r="J66" s="8">
        <f>IF(OR(NOT(OR(A66&lt;&gt;"",B66&lt;&gt;"",C66&lt;&gt;"")),N(E66)=0),"",N(E66)-IF(N(I66)&gt;0,N(I66),IFERROR(VLOOKUP(B66,'Settings'!$A$3:$B$8,2,0),0)))</f>
        <v/>
      </c>
      <c r="K66" s="8" t="n"/>
      <c r="N66" s="8" t="n"/>
      <c r="P66" s="10">
        <f>IF(OR(NOT(OR(A66&lt;&gt;"",B66&lt;&gt;"",C66&lt;&gt;"")),N(E66)=0),"",N(E66)-TODAY())</f>
        <v/>
      </c>
      <c r="Q66">
        <f>IF(OR(NOT(OR(A66&lt;&gt;"",B66&lt;&gt;"",C66&lt;&gt;"")),O66="Closed"),"",IF(IF(A66="","NO PROPERTY; ","")&amp;IF(AND(A66&lt;&gt;"",COUNTIF('Properties'!$A$2:$A$200,A66)=0),"PROPERTY NOT ON LIST; ","")&amp;IF(B66="","NO TYPE; ","")&amp;IF(NOT(N(E66)&gt;0),"NO DUE DATE; ","")&amp;IF(N(F66)=0,"NO AMOUNT; ","")&amp;IF(AND(N(E66)&gt;0,NOT(OR(N(K66)&gt;0,O66="Paid")),G66&lt;&gt;"Escrow",TODAY()&gt;N(E66)),"PAST DUE, NOT PAID; ","")&amp;IF(AND(NOT(OR(N(K66)&gt;0,O66="Paid")),G66&lt;&gt;"Escrow",AND(N(E66)&gt;0,TODAY()&gt;=N(J66),TODAY()&lt;=N(E66))),"DUE SOON; ","")&amp;IF(AND(OR(N(K66)&gt;0,O66="Paid"),L66=""),"NO PROOF OF PAYMENT; ","")&amp;IF(AND(G66="Escrow",H66&lt;&gt;"Yes",N(E66)&gt;0,TODAY()&gt;=N(J66)),"ESCROW NOT CONFIRMED; ","")&amp;IF(AND(B66="Insurance renewal",NOT(OR(N(K66)&gt;0,O66="Paid")),N(E66)&gt;0,N(E66)-TODAY()&lt;=N('Settings'!$B$10),M66&lt;&gt;"Yes"),"POLICY EXPIRING, NO RENEWAL QUOTE; ","")="","",LEFT(IF(A66="","NO PROPERTY; ","")&amp;IF(AND(A66&lt;&gt;"",COUNTIF('Properties'!$A$2:$A$200,A66)=0),"PROPERTY NOT ON LIST; ","")&amp;IF(B66="","NO TYPE; ","")&amp;IF(NOT(N(E66)&gt;0),"NO DUE DATE; ","")&amp;IF(N(F66)=0,"NO AMOUNT; ","")&amp;IF(AND(N(E66)&gt;0,NOT(OR(N(K66)&gt;0,O66="Paid")),G66&lt;&gt;"Escrow",TODAY()&gt;N(E66)),"PAST DUE, NOT PAID; ","")&amp;IF(AND(NOT(OR(N(K66)&gt;0,O66="Paid")),G66&lt;&gt;"Escrow",AND(N(E66)&gt;0,TODAY()&gt;=N(J66),TODAY()&lt;=N(E66))),"DUE SOON; ","")&amp;IF(AND(OR(N(K66)&gt;0,O66="Paid"),L66=""),"NO PROOF OF PAYMENT; ","")&amp;IF(AND(G66="Escrow",H66&lt;&gt;"Yes",N(E66)&gt;0,TODAY()&gt;=N(J66)),"ESCROW NOT CONFIRMED; ","")&amp;IF(AND(B66="Insurance renewal",NOT(OR(N(K66)&gt;0,O66="Paid")),N(E66)&gt;0,N(E66)-TODAY()&lt;=N('Settings'!$B$10),M66&lt;&gt;"Yes"),"POLICY EXPIRING, NO RENEWAL QUOTE; ",""),LEN(IF(A66="","NO PROPERTY; ","")&amp;IF(AND(A66&lt;&gt;"",COUNTIF('Properties'!$A$2:$A$200,A66)=0),"PROPERTY NOT ON LIST; ","")&amp;IF(B66="","NO TYPE; ","")&amp;IF(NOT(N(E66)&gt;0),"NO DUE DATE; ","")&amp;IF(N(F66)=0,"NO AMOUNT; ","")&amp;IF(AND(N(E66)&gt;0,NOT(OR(N(K66)&gt;0,O66="Paid")),G66&lt;&gt;"Escrow",TODAY()&gt;N(E66)),"PAST DUE, NOT PAID; ","")&amp;IF(AND(NOT(OR(N(K66)&gt;0,O66="Paid")),G66&lt;&gt;"Escrow",AND(N(E66)&gt;0,TODAY()&gt;=N(J66),TODAY()&lt;=N(E66))),"DUE SOON; ","")&amp;IF(AND(OR(N(K66)&gt;0,O66="Paid"),L66=""),"NO PROOF OF PAYMENT; ","")&amp;IF(AND(G66="Escrow",H66&lt;&gt;"Yes",N(E66)&gt;0,TODAY()&gt;=N(J66)),"ESCROW NOT CONFIRMED; ","")&amp;IF(AND(B66="Insurance renewal",NOT(OR(N(K66)&gt;0,O66="Paid")),N(E66)&gt;0,N(E66)-TODAY()&lt;=N('Settings'!$B$10),M66&lt;&gt;"Yes"),"POLICY EXPIRING, NO RENEWAL QUOTE; ",""))-2)))</f>
        <v/>
      </c>
    </row>
    <row r="67">
      <c r="E67" s="8" t="n"/>
      <c r="F67" s="9" t="n"/>
      <c r="I67" s="10" t="n"/>
      <c r="J67" s="8">
        <f>IF(OR(NOT(OR(A67&lt;&gt;"",B67&lt;&gt;"",C67&lt;&gt;"")),N(E67)=0),"",N(E67)-IF(N(I67)&gt;0,N(I67),IFERROR(VLOOKUP(B67,'Settings'!$A$3:$B$8,2,0),0)))</f>
        <v/>
      </c>
      <c r="K67" s="8" t="n"/>
      <c r="N67" s="8" t="n"/>
      <c r="P67" s="10">
        <f>IF(OR(NOT(OR(A67&lt;&gt;"",B67&lt;&gt;"",C67&lt;&gt;"")),N(E67)=0),"",N(E67)-TODAY())</f>
        <v/>
      </c>
      <c r="Q67">
        <f>IF(OR(NOT(OR(A67&lt;&gt;"",B67&lt;&gt;"",C67&lt;&gt;"")),O67="Closed"),"",IF(IF(A67="","NO PROPERTY; ","")&amp;IF(AND(A67&lt;&gt;"",COUNTIF('Properties'!$A$2:$A$200,A67)=0),"PROPERTY NOT ON LIST; ","")&amp;IF(B67="","NO TYPE; ","")&amp;IF(NOT(N(E67)&gt;0),"NO DUE DATE; ","")&amp;IF(N(F67)=0,"NO AMOUNT; ","")&amp;IF(AND(N(E67)&gt;0,NOT(OR(N(K67)&gt;0,O67="Paid")),G67&lt;&gt;"Escrow",TODAY()&gt;N(E67)),"PAST DUE, NOT PAID; ","")&amp;IF(AND(NOT(OR(N(K67)&gt;0,O67="Paid")),G67&lt;&gt;"Escrow",AND(N(E67)&gt;0,TODAY()&gt;=N(J67),TODAY()&lt;=N(E67))),"DUE SOON; ","")&amp;IF(AND(OR(N(K67)&gt;0,O67="Paid"),L67=""),"NO PROOF OF PAYMENT; ","")&amp;IF(AND(G67="Escrow",H67&lt;&gt;"Yes",N(E67)&gt;0,TODAY()&gt;=N(J67)),"ESCROW NOT CONFIRMED; ","")&amp;IF(AND(B67="Insurance renewal",NOT(OR(N(K67)&gt;0,O67="Paid")),N(E67)&gt;0,N(E67)-TODAY()&lt;=N('Settings'!$B$10),M67&lt;&gt;"Yes"),"POLICY EXPIRING, NO RENEWAL QUOTE; ","")="","",LEFT(IF(A67="","NO PROPERTY; ","")&amp;IF(AND(A67&lt;&gt;"",COUNTIF('Properties'!$A$2:$A$200,A67)=0),"PROPERTY NOT ON LIST; ","")&amp;IF(B67="","NO TYPE; ","")&amp;IF(NOT(N(E67)&gt;0),"NO DUE DATE; ","")&amp;IF(N(F67)=0,"NO AMOUNT; ","")&amp;IF(AND(N(E67)&gt;0,NOT(OR(N(K67)&gt;0,O67="Paid")),G67&lt;&gt;"Escrow",TODAY()&gt;N(E67)),"PAST DUE, NOT PAID; ","")&amp;IF(AND(NOT(OR(N(K67)&gt;0,O67="Paid")),G67&lt;&gt;"Escrow",AND(N(E67)&gt;0,TODAY()&gt;=N(J67),TODAY()&lt;=N(E67))),"DUE SOON; ","")&amp;IF(AND(OR(N(K67)&gt;0,O67="Paid"),L67=""),"NO PROOF OF PAYMENT; ","")&amp;IF(AND(G67="Escrow",H67&lt;&gt;"Yes",N(E67)&gt;0,TODAY()&gt;=N(J67)),"ESCROW NOT CONFIRMED; ","")&amp;IF(AND(B67="Insurance renewal",NOT(OR(N(K67)&gt;0,O67="Paid")),N(E67)&gt;0,N(E67)-TODAY()&lt;=N('Settings'!$B$10),M67&lt;&gt;"Yes"),"POLICY EXPIRING, NO RENEWAL QUOTE; ",""),LEN(IF(A67="","NO PROPERTY; ","")&amp;IF(AND(A67&lt;&gt;"",COUNTIF('Properties'!$A$2:$A$200,A67)=0),"PROPERTY NOT ON LIST; ","")&amp;IF(B67="","NO TYPE; ","")&amp;IF(NOT(N(E67)&gt;0),"NO DUE DATE; ","")&amp;IF(N(F67)=0,"NO AMOUNT; ","")&amp;IF(AND(N(E67)&gt;0,NOT(OR(N(K67)&gt;0,O67="Paid")),G67&lt;&gt;"Escrow",TODAY()&gt;N(E67)),"PAST DUE, NOT PAID; ","")&amp;IF(AND(NOT(OR(N(K67)&gt;0,O67="Paid")),G67&lt;&gt;"Escrow",AND(N(E67)&gt;0,TODAY()&gt;=N(J67),TODAY()&lt;=N(E67))),"DUE SOON; ","")&amp;IF(AND(OR(N(K67)&gt;0,O67="Paid"),L67=""),"NO PROOF OF PAYMENT; ","")&amp;IF(AND(G67="Escrow",H67&lt;&gt;"Yes",N(E67)&gt;0,TODAY()&gt;=N(J67)),"ESCROW NOT CONFIRMED; ","")&amp;IF(AND(B67="Insurance renewal",NOT(OR(N(K67)&gt;0,O67="Paid")),N(E67)&gt;0,N(E67)-TODAY()&lt;=N('Settings'!$B$10),M67&lt;&gt;"Yes"),"POLICY EXPIRING, NO RENEWAL QUOTE; ",""))-2)))</f>
        <v/>
      </c>
    </row>
    <row r="68">
      <c r="E68" s="8" t="n"/>
      <c r="F68" s="9" t="n"/>
      <c r="I68" s="10" t="n"/>
      <c r="J68" s="8">
        <f>IF(OR(NOT(OR(A68&lt;&gt;"",B68&lt;&gt;"",C68&lt;&gt;"")),N(E68)=0),"",N(E68)-IF(N(I68)&gt;0,N(I68),IFERROR(VLOOKUP(B68,'Settings'!$A$3:$B$8,2,0),0)))</f>
        <v/>
      </c>
      <c r="K68" s="8" t="n"/>
      <c r="N68" s="8" t="n"/>
      <c r="P68" s="10">
        <f>IF(OR(NOT(OR(A68&lt;&gt;"",B68&lt;&gt;"",C68&lt;&gt;"")),N(E68)=0),"",N(E68)-TODAY())</f>
        <v/>
      </c>
      <c r="Q68">
        <f>IF(OR(NOT(OR(A68&lt;&gt;"",B68&lt;&gt;"",C68&lt;&gt;"")),O68="Closed"),"",IF(IF(A68="","NO PROPERTY; ","")&amp;IF(AND(A68&lt;&gt;"",COUNTIF('Properties'!$A$2:$A$200,A68)=0),"PROPERTY NOT ON LIST; ","")&amp;IF(B68="","NO TYPE; ","")&amp;IF(NOT(N(E68)&gt;0),"NO DUE DATE; ","")&amp;IF(N(F68)=0,"NO AMOUNT; ","")&amp;IF(AND(N(E68)&gt;0,NOT(OR(N(K68)&gt;0,O68="Paid")),G68&lt;&gt;"Escrow",TODAY()&gt;N(E68)),"PAST DUE, NOT PAID; ","")&amp;IF(AND(NOT(OR(N(K68)&gt;0,O68="Paid")),G68&lt;&gt;"Escrow",AND(N(E68)&gt;0,TODAY()&gt;=N(J68),TODAY()&lt;=N(E68))),"DUE SOON; ","")&amp;IF(AND(OR(N(K68)&gt;0,O68="Paid"),L68=""),"NO PROOF OF PAYMENT; ","")&amp;IF(AND(G68="Escrow",H68&lt;&gt;"Yes",N(E68)&gt;0,TODAY()&gt;=N(J68)),"ESCROW NOT CONFIRMED; ","")&amp;IF(AND(B68="Insurance renewal",NOT(OR(N(K68)&gt;0,O68="Paid")),N(E68)&gt;0,N(E68)-TODAY()&lt;=N('Settings'!$B$10),M68&lt;&gt;"Yes"),"POLICY EXPIRING, NO RENEWAL QUOTE; ","")="","",LEFT(IF(A68="","NO PROPERTY; ","")&amp;IF(AND(A68&lt;&gt;"",COUNTIF('Properties'!$A$2:$A$200,A68)=0),"PROPERTY NOT ON LIST; ","")&amp;IF(B68="","NO TYPE; ","")&amp;IF(NOT(N(E68)&gt;0),"NO DUE DATE; ","")&amp;IF(N(F68)=0,"NO AMOUNT; ","")&amp;IF(AND(N(E68)&gt;0,NOT(OR(N(K68)&gt;0,O68="Paid")),G68&lt;&gt;"Escrow",TODAY()&gt;N(E68)),"PAST DUE, NOT PAID; ","")&amp;IF(AND(NOT(OR(N(K68)&gt;0,O68="Paid")),G68&lt;&gt;"Escrow",AND(N(E68)&gt;0,TODAY()&gt;=N(J68),TODAY()&lt;=N(E68))),"DUE SOON; ","")&amp;IF(AND(OR(N(K68)&gt;0,O68="Paid"),L68=""),"NO PROOF OF PAYMENT; ","")&amp;IF(AND(G68="Escrow",H68&lt;&gt;"Yes",N(E68)&gt;0,TODAY()&gt;=N(J68)),"ESCROW NOT CONFIRMED; ","")&amp;IF(AND(B68="Insurance renewal",NOT(OR(N(K68)&gt;0,O68="Paid")),N(E68)&gt;0,N(E68)-TODAY()&lt;=N('Settings'!$B$10),M68&lt;&gt;"Yes"),"POLICY EXPIRING, NO RENEWAL QUOTE; ",""),LEN(IF(A68="","NO PROPERTY; ","")&amp;IF(AND(A68&lt;&gt;"",COUNTIF('Properties'!$A$2:$A$200,A68)=0),"PROPERTY NOT ON LIST; ","")&amp;IF(B68="","NO TYPE; ","")&amp;IF(NOT(N(E68)&gt;0),"NO DUE DATE; ","")&amp;IF(N(F68)=0,"NO AMOUNT; ","")&amp;IF(AND(N(E68)&gt;0,NOT(OR(N(K68)&gt;0,O68="Paid")),G68&lt;&gt;"Escrow",TODAY()&gt;N(E68)),"PAST DUE, NOT PAID; ","")&amp;IF(AND(NOT(OR(N(K68)&gt;0,O68="Paid")),G68&lt;&gt;"Escrow",AND(N(E68)&gt;0,TODAY()&gt;=N(J68),TODAY()&lt;=N(E68))),"DUE SOON; ","")&amp;IF(AND(OR(N(K68)&gt;0,O68="Paid"),L68=""),"NO PROOF OF PAYMENT; ","")&amp;IF(AND(G68="Escrow",H68&lt;&gt;"Yes",N(E68)&gt;0,TODAY()&gt;=N(J68)),"ESCROW NOT CONFIRMED; ","")&amp;IF(AND(B68="Insurance renewal",NOT(OR(N(K68)&gt;0,O68="Paid")),N(E68)&gt;0,N(E68)-TODAY()&lt;=N('Settings'!$B$10),M68&lt;&gt;"Yes"),"POLICY EXPIRING, NO RENEWAL QUOTE; ",""))-2)))</f>
        <v/>
      </c>
    </row>
    <row r="69">
      <c r="E69" s="8" t="n"/>
      <c r="F69" s="9" t="n"/>
      <c r="I69" s="10" t="n"/>
      <c r="J69" s="8">
        <f>IF(OR(NOT(OR(A69&lt;&gt;"",B69&lt;&gt;"",C69&lt;&gt;"")),N(E69)=0),"",N(E69)-IF(N(I69)&gt;0,N(I69),IFERROR(VLOOKUP(B69,'Settings'!$A$3:$B$8,2,0),0)))</f>
        <v/>
      </c>
      <c r="K69" s="8" t="n"/>
      <c r="N69" s="8" t="n"/>
      <c r="P69" s="10">
        <f>IF(OR(NOT(OR(A69&lt;&gt;"",B69&lt;&gt;"",C69&lt;&gt;"")),N(E69)=0),"",N(E69)-TODAY())</f>
        <v/>
      </c>
      <c r="Q69">
        <f>IF(OR(NOT(OR(A69&lt;&gt;"",B69&lt;&gt;"",C69&lt;&gt;"")),O69="Closed"),"",IF(IF(A69="","NO PROPERTY; ","")&amp;IF(AND(A69&lt;&gt;"",COUNTIF('Properties'!$A$2:$A$200,A69)=0),"PROPERTY NOT ON LIST; ","")&amp;IF(B69="","NO TYPE; ","")&amp;IF(NOT(N(E69)&gt;0),"NO DUE DATE; ","")&amp;IF(N(F69)=0,"NO AMOUNT; ","")&amp;IF(AND(N(E69)&gt;0,NOT(OR(N(K69)&gt;0,O69="Paid")),G69&lt;&gt;"Escrow",TODAY()&gt;N(E69)),"PAST DUE, NOT PAID; ","")&amp;IF(AND(NOT(OR(N(K69)&gt;0,O69="Paid")),G69&lt;&gt;"Escrow",AND(N(E69)&gt;0,TODAY()&gt;=N(J69),TODAY()&lt;=N(E69))),"DUE SOON; ","")&amp;IF(AND(OR(N(K69)&gt;0,O69="Paid"),L69=""),"NO PROOF OF PAYMENT; ","")&amp;IF(AND(G69="Escrow",H69&lt;&gt;"Yes",N(E69)&gt;0,TODAY()&gt;=N(J69)),"ESCROW NOT CONFIRMED; ","")&amp;IF(AND(B69="Insurance renewal",NOT(OR(N(K69)&gt;0,O69="Paid")),N(E69)&gt;0,N(E69)-TODAY()&lt;=N('Settings'!$B$10),M69&lt;&gt;"Yes"),"POLICY EXPIRING, NO RENEWAL QUOTE; ","")="","",LEFT(IF(A69="","NO PROPERTY; ","")&amp;IF(AND(A69&lt;&gt;"",COUNTIF('Properties'!$A$2:$A$200,A69)=0),"PROPERTY NOT ON LIST; ","")&amp;IF(B69="","NO TYPE; ","")&amp;IF(NOT(N(E69)&gt;0),"NO DUE DATE; ","")&amp;IF(N(F69)=0,"NO AMOUNT; ","")&amp;IF(AND(N(E69)&gt;0,NOT(OR(N(K69)&gt;0,O69="Paid")),G69&lt;&gt;"Escrow",TODAY()&gt;N(E69)),"PAST DUE, NOT PAID; ","")&amp;IF(AND(NOT(OR(N(K69)&gt;0,O69="Paid")),G69&lt;&gt;"Escrow",AND(N(E69)&gt;0,TODAY()&gt;=N(J69),TODAY()&lt;=N(E69))),"DUE SOON; ","")&amp;IF(AND(OR(N(K69)&gt;0,O69="Paid"),L69=""),"NO PROOF OF PAYMENT; ","")&amp;IF(AND(G69="Escrow",H69&lt;&gt;"Yes",N(E69)&gt;0,TODAY()&gt;=N(J69)),"ESCROW NOT CONFIRMED; ","")&amp;IF(AND(B69="Insurance renewal",NOT(OR(N(K69)&gt;0,O69="Paid")),N(E69)&gt;0,N(E69)-TODAY()&lt;=N('Settings'!$B$10),M69&lt;&gt;"Yes"),"POLICY EXPIRING, NO RENEWAL QUOTE; ",""),LEN(IF(A69="","NO PROPERTY; ","")&amp;IF(AND(A69&lt;&gt;"",COUNTIF('Properties'!$A$2:$A$200,A69)=0),"PROPERTY NOT ON LIST; ","")&amp;IF(B69="","NO TYPE; ","")&amp;IF(NOT(N(E69)&gt;0),"NO DUE DATE; ","")&amp;IF(N(F69)=0,"NO AMOUNT; ","")&amp;IF(AND(N(E69)&gt;0,NOT(OR(N(K69)&gt;0,O69="Paid")),G69&lt;&gt;"Escrow",TODAY()&gt;N(E69)),"PAST DUE, NOT PAID; ","")&amp;IF(AND(NOT(OR(N(K69)&gt;0,O69="Paid")),G69&lt;&gt;"Escrow",AND(N(E69)&gt;0,TODAY()&gt;=N(J69),TODAY()&lt;=N(E69))),"DUE SOON; ","")&amp;IF(AND(OR(N(K69)&gt;0,O69="Paid"),L69=""),"NO PROOF OF PAYMENT; ","")&amp;IF(AND(G69="Escrow",H69&lt;&gt;"Yes",N(E69)&gt;0,TODAY()&gt;=N(J69)),"ESCROW NOT CONFIRMED; ","")&amp;IF(AND(B69="Insurance renewal",NOT(OR(N(K69)&gt;0,O69="Paid")),N(E69)&gt;0,N(E69)-TODAY()&lt;=N('Settings'!$B$10),M69&lt;&gt;"Yes"),"POLICY EXPIRING, NO RENEWAL QUOTE; ",""))-2)))</f>
        <v/>
      </c>
    </row>
    <row r="70">
      <c r="E70" s="8" t="n"/>
      <c r="F70" s="9" t="n"/>
      <c r="I70" s="10" t="n"/>
      <c r="J70" s="8">
        <f>IF(OR(NOT(OR(A70&lt;&gt;"",B70&lt;&gt;"",C70&lt;&gt;"")),N(E70)=0),"",N(E70)-IF(N(I70)&gt;0,N(I70),IFERROR(VLOOKUP(B70,'Settings'!$A$3:$B$8,2,0),0)))</f>
        <v/>
      </c>
      <c r="K70" s="8" t="n"/>
      <c r="N70" s="8" t="n"/>
      <c r="P70" s="10">
        <f>IF(OR(NOT(OR(A70&lt;&gt;"",B70&lt;&gt;"",C70&lt;&gt;"")),N(E70)=0),"",N(E70)-TODAY())</f>
        <v/>
      </c>
      <c r="Q70">
        <f>IF(OR(NOT(OR(A70&lt;&gt;"",B70&lt;&gt;"",C70&lt;&gt;"")),O70="Closed"),"",IF(IF(A70="","NO PROPERTY; ","")&amp;IF(AND(A70&lt;&gt;"",COUNTIF('Properties'!$A$2:$A$200,A70)=0),"PROPERTY NOT ON LIST; ","")&amp;IF(B70="","NO TYPE; ","")&amp;IF(NOT(N(E70)&gt;0),"NO DUE DATE; ","")&amp;IF(N(F70)=0,"NO AMOUNT; ","")&amp;IF(AND(N(E70)&gt;0,NOT(OR(N(K70)&gt;0,O70="Paid")),G70&lt;&gt;"Escrow",TODAY()&gt;N(E70)),"PAST DUE, NOT PAID; ","")&amp;IF(AND(NOT(OR(N(K70)&gt;0,O70="Paid")),G70&lt;&gt;"Escrow",AND(N(E70)&gt;0,TODAY()&gt;=N(J70),TODAY()&lt;=N(E70))),"DUE SOON; ","")&amp;IF(AND(OR(N(K70)&gt;0,O70="Paid"),L70=""),"NO PROOF OF PAYMENT; ","")&amp;IF(AND(G70="Escrow",H70&lt;&gt;"Yes",N(E70)&gt;0,TODAY()&gt;=N(J70)),"ESCROW NOT CONFIRMED; ","")&amp;IF(AND(B70="Insurance renewal",NOT(OR(N(K70)&gt;0,O70="Paid")),N(E70)&gt;0,N(E70)-TODAY()&lt;=N('Settings'!$B$10),M70&lt;&gt;"Yes"),"POLICY EXPIRING, NO RENEWAL QUOTE; ","")="","",LEFT(IF(A70="","NO PROPERTY; ","")&amp;IF(AND(A70&lt;&gt;"",COUNTIF('Properties'!$A$2:$A$200,A70)=0),"PROPERTY NOT ON LIST; ","")&amp;IF(B70="","NO TYPE; ","")&amp;IF(NOT(N(E70)&gt;0),"NO DUE DATE; ","")&amp;IF(N(F70)=0,"NO AMOUNT; ","")&amp;IF(AND(N(E70)&gt;0,NOT(OR(N(K70)&gt;0,O70="Paid")),G70&lt;&gt;"Escrow",TODAY()&gt;N(E70)),"PAST DUE, NOT PAID; ","")&amp;IF(AND(NOT(OR(N(K70)&gt;0,O70="Paid")),G70&lt;&gt;"Escrow",AND(N(E70)&gt;0,TODAY()&gt;=N(J70),TODAY()&lt;=N(E70))),"DUE SOON; ","")&amp;IF(AND(OR(N(K70)&gt;0,O70="Paid"),L70=""),"NO PROOF OF PAYMENT; ","")&amp;IF(AND(G70="Escrow",H70&lt;&gt;"Yes",N(E70)&gt;0,TODAY()&gt;=N(J70)),"ESCROW NOT CONFIRMED; ","")&amp;IF(AND(B70="Insurance renewal",NOT(OR(N(K70)&gt;0,O70="Paid")),N(E70)&gt;0,N(E70)-TODAY()&lt;=N('Settings'!$B$10),M70&lt;&gt;"Yes"),"POLICY EXPIRING, NO RENEWAL QUOTE; ",""),LEN(IF(A70="","NO PROPERTY; ","")&amp;IF(AND(A70&lt;&gt;"",COUNTIF('Properties'!$A$2:$A$200,A70)=0),"PROPERTY NOT ON LIST; ","")&amp;IF(B70="","NO TYPE; ","")&amp;IF(NOT(N(E70)&gt;0),"NO DUE DATE; ","")&amp;IF(N(F70)=0,"NO AMOUNT; ","")&amp;IF(AND(N(E70)&gt;0,NOT(OR(N(K70)&gt;0,O70="Paid")),G70&lt;&gt;"Escrow",TODAY()&gt;N(E70)),"PAST DUE, NOT PAID; ","")&amp;IF(AND(NOT(OR(N(K70)&gt;0,O70="Paid")),G70&lt;&gt;"Escrow",AND(N(E70)&gt;0,TODAY()&gt;=N(J70),TODAY()&lt;=N(E70))),"DUE SOON; ","")&amp;IF(AND(OR(N(K70)&gt;0,O70="Paid"),L70=""),"NO PROOF OF PAYMENT; ","")&amp;IF(AND(G70="Escrow",H70&lt;&gt;"Yes",N(E70)&gt;0,TODAY()&gt;=N(J70)),"ESCROW NOT CONFIRMED; ","")&amp;IF(AND(B70="Insurance renewal",NOT(OR(N(K70)&gt;0,O70="Paid")),N(E70)&gt;0,N(E70)-TODAY()&lt;=N('Settings'!$B$10),M70&lt;&gt;"Yes"),"POLICY EXPIRING, NO RENEWAL QUOTE; ",""))-2)))</f>
        <v/>
      </c>
    </row>
    <row r="71">
      <c r="E71" s="8" t="n"/>
      <c r="F71" s="9" t="n"/>
      <c r="I71" s="10" t="n"/>
      <c r="J71" s="8">
        <f>IF(OR(NOT(OR(A71&lt;&gt;"",B71&lt;&gt;"",C71&lt;&gt;"")),N(E71)=0),"",N(E71)-IF(N(I71)&gt;0,N(I71),IFERROR(VLOOKUP(B71,'Settings'!$A$3:$B$8,2,0),0)))</f>
        <v/>
      </c>
      <c r="K71" s="8" t="n"/>
      <c r="N71" s="8" t="n"/>
      <c r="P71" s="10">
        <f>IF(OR(NOT(OR(A71&lt;&gt;"",B71&lt;&gt;"",C71&lt;&gt;"")),N(E71)=0),"",N(E71)-TODAY())</f>
        <v/>
      </c>
      <c r="Q71">
        <f>IF(OR(NOT(OR(A71&lt;&gt;"",B71&lt;&gt;"",C71&lt;&gt;"")),O71="Closed"),"",IF(IF(A71="","NO PROPERTY; ","")&amp;IF(AND(A71&lt;&gt;"",COUNTIF('Properties'!$A$2:$A$200,A71)=0),"PROPERTY NOT ON LIST; ","")&amp;IF(B71="","NO TYPE; ","")&amp;IF(NOT(N(E71)&gt;0),"NO DUE DATE; ","")&amp;IF(N(F71)=0,"NO AMOUNT; ","")&amp;IF(AND(N(E71)&gt;0,NOT(OR(N(K71)&gt;0,O71="Paid")),G71&lt;&gt;"Escrow",TODAY()&gt;N(E71)),"PAST DUE, NOT PAID; ","")&amp;IF(AND(NOT(OR(N(K71)&gt;0,O71="Paid")),G71&lt;&gt;"Escrow",AND(N(E71)&gt;0,TODAY()&gt;=N(J71),TODAY()&lt;=N(E71))),"DUE SOON; ","")&amp;IF(AND(OR(N(K71)&gt;0,O71="Paid"),L71=""),"NO PROOF OF PAYMENT; ","")&amp;IF(AND(G71="Escrow",H71&lt;&gt;"Yes",N(E71)&gt;0,TODAY()&gt;=N(J71)),"ESCROW NOT CONFIRMED; ","")&amp;IF(AND(B71="Insurance renewal",NOT(OR(N(K71)&gt;0,O71="Paid")),N(E71)&gt;0,N(E71)-TODAY()&lt;=N('Settings'!$B$10),M71&lt;&gt;"Yes"),"POLICY EXPIRING, NO RENEWAL QUOTE; ","")="","",LEFT(IF(A71="","NO PROPERTY; ","")&amp;IF(AND(A71&lt;&gt;"",COUNTIF('Properties'!$A$2:$A$200,A71)=0),"PROPERTY NOT ON LIST; ","")&amp;IF(B71="","NO TYPE; ","")&amp;IF(NOT(N(E71)&gt;0),"NO DUE DATE; ","")&amp;IF(N(F71)=0,"NO AMOUNT; ","")&amp;IF(AND(N(E71)&gt;0,NOT(OR(N(K71)&gt;0,O71="Paid")),G71&lt;&gt;"Escrow",TODAY()&gt;N(E71)),"PAST DUE, NOT PAID; ","")&amp;IF(AND(NOT(OR(N(K71)&gt;0,O71="Paid")),G71&lt;&gt;"Escrow",AND(N(E71)&gt;0,TODAY()&gt;=N(J71),TODAY()&lt;=N(E71))),"DUE SOON; ","")&amp;IF(AND(OR(N(K71)&gt;0,O71="Paid"),L71=""),"NO PROOF OF PAYMENT; ","")&amp;IF(AND(G71="Escrow",H71&lt;&gt;"Yes",N(E71)&gt;0,TODAY()&gt;=N(J71)),"ESCROW NOT CONFIRMED; ","")&amp;IF(AND(B71="Insurance renewal",NOT(OR(N(K71)&gt;0,O71="Paid")),N(E71)&gt;0,N(E71)-TODAY()&lt;=N('Settings'!$B$10),M71&lt;&gt;"Yes"),"POLICY EXPIRING, NO RENEWAL QUOTE; ",""),LEN(IF(A71="","NO PROPERTY; ","")&amp;IF(AND(A71&lt;&gt;"",COUNTIF('Properties'!$A$2:$A$200,A71)=0),"PROPERTY NOT ON LIST; ","")&amp;IF(B71="","NO TYPE; ","")&amp;IF(NOT(N(E71)&gt;0),"NO DUE DATE; ","")&amp;IF(N(F71)=0,"NO AMOUNT; ","")&amp;IF(AND(N(E71)&gt;0,NOT(OR(N(K71)&gt;0,O71="Paid")),G71&lt;&gt;"Escrow",TODAY()&gt;N(E71)),"PAST DUE, NOT PAID; ","")&amp;IF(AND(NOT(OR(N(K71)&gt;0,O71="Paid")),G71&lt;&gt;"Escrow",AND(N(E71)&gt;0,TODAY()&gt;=N(J71),TODAY()&lt;=N(E71))),"DUE SOON; ","")&amp;IF(AND(OR(N(K71)&gt;0,O71="Paid"),L71=""),"NO PROOF OF PAYMENT; ","")&amp;IF(AND(G71="Escrow",H71&lt;&gt;"Yes",N(E71)&gt;0,TODAY()&gt;=N(J71)),"ESCROW NOT CONFIRMED; ","")&amp;IF(AND(B71="Insurance renewal",NOT(OR(N(K71)&gt;0,O71="Paid")),N(E71)&gt;0,N(E71)-TODAY()&lt;=N('Settings'!$B$10),M71&lt;&gt;"Yes"),"POLICY EXPIRING, NO RENEWAL QUOTE; ",""))-2)))</f>
        <v/>
      </c>
    </row>
    <row r="72">
      <c r="E72" s="8" t="n"/>
      <c r="F72" s="9" t="n"/>
      <c r="I72" s="10" t="n"/>
      <c r="J72" s="8">
        <f>IF(OR(NOT(OR(A72&lt;&gt;"",B72&lt;&gt;"",C72&lt;&gt;"")),N(E72)=0),"",N(E72)-IF(N(I72)&gt;0,N(I72),IFERROR(VLOOKUP(B72,'Settings'!$A$3:$B$8,2,0),0)))</f>
        <v/>
      </c>
      <c r="K72" s="8" t="n"/>
      <c r="N72" s="8" t="n"/>
      <c r="P72" s="10">
        <f>IF(OR(NOT(OR(A72&lt;&gt;"",B72&lt;&gt;"",C72&lt;&gt;"")),N(E72)=0),"",N(E72)-TODAY())</f>
        <v/>
      </c>
      <c r="Q72">
        <f>IF(OR(NOT(OR(A72&lt;&gt;"",B72&lt;&gt;"",C72&lt;&gt;"")),O72="Closed"),"",IF(IF(A72="","NO PROPERTY; ","")&amp;IF(AND(A72&lt;&gt;"",COUNTIF('Properties'!$A$2:$A$200,A72)=0),"PROPERTY NOT ON LIST; ","")&amp;IF(B72="","NO TYPE; ","")&amp;IF(NOT(N(E72)&gt;0),"NO DUE DATE; ","")&amp;IF(N(F72)=0,"NO AMOUNT; ","")&amp;IF(AND(N(E72)&gt;0,NOT(OR(N(K72)&gt;0,O72="Paid")),G72&lt;&gt;"Escrow",TODAY()&gt;N(E72)),"PAST DUE, NOT PAID; ","")&amp;IF(AND(NOT(OR(N(K72)&gt;0,O72="Paid")),G72&lt;&gt;"Escrow",AND(N(E72)&gt;0,TODAY()&gt;=N(J72),TODAY()&lt;=N(E72))),"DUE SOON; ","")&amp;IF(AND(OR(N(K72)&gt;0,O72="Paid"),L72=""),"NO PROOF OF PAYMENT; ","")&amp;IF(AND(G72="Escrow",H72&lt;&gt;"Yes",N(E72)&gt;0,TODAY()&gt;=N(J72)),"ESCROW NOT CONFIRMED; ","")&amp;IF(AND(B72="Insurance renewal",NOT(OR(N(K72)&gt;0,O72="Paid")),N(E72)&gt;0,N(E72)-TODAY()&lt;=N('Settings'!$B$10),M72&lt;&gt;"Yes"),"POLICY EXPIRING, NO RENEWAL QUOTE; ","")="","",LEFT(IF(A72="","NO PROPERTY; ","")&amp;IF(AND(A72&lt;&gt;"",COUNTIF('Properties'!$A$2:$A$200,A72)=0),"PROPERTY NOT ON LIST; ","")&amp;IF(B72="","NO TYPE; ","")&amp;IF(NOT(N(E72)&gt;0),"NO DUE DATE; ","")&amp;IF(N(F72)=0,"NO AMOUNT; ","")&amp;IF(AND(N(E72)&gt;0,NOT(OR(N(K72)&gt;0,O72="Paid")),G72&lt;&gt;"Escrow",TODAY()&gt;N(E72)),"PAST DUE, NOT PAID; ","")&amp;IF(AND(NOT(OR(N(K72)&gt;0,O72="Paid")),G72&lt;&gt;"Escrow",AND(N(E72)&gt;0,TODAY()&gt;=N(J72),TODAY()&lt;=N(E72))),"DUE SOON; ","")&amp;IF(AND(OR(N(K72)&gt;0,O72="Paid"),L72=""),"NO PROOF OF PAYMENT; ","")&amp;IF(AND(G72="Escrow",H72&lt;&gt;"Yes",N(E72)&gt;0,TODAY()&gt;=N(J72)),"ESCROW NOT CONFIRMED; ","")&amp;IF(AND(B72="Insurance renewal",NOT(OR(N(K72)&gt;0,O72="Paid")),N(E72)&gt;0,N(E72)-TODAY()&lt;=N('Settings'!$B$10),M72&lt;&gt;"Yes"),"POLICY EXPIRING, NO RENEWAL QUOTE; ",""),LEN(IF(A72="","NO PROPERTY; ","")&amp;IF(AND(A72&lt;&gt;"",COUNTIF('Properties'!$A$2:$A$200,A72)=0),"PROPERTY NOT ON LIST; ","")&amp;IF(B72="","NO TYPE; ","")&amp;IF(NOT(N(E72)&gt;0),"NO DUE DATE; ","")&amp;IF(N(F72)=0,"NO AMOUNT; ","")&amp;IF(AND(N(E72)&gt;0,NOT(OR(N(K72)&gt;0,O72="Paid")),G72&lt;&gt;"Escrow",TODAY()&gt;N(E72)),"PAST DUE, NOT PAID; ","")&amp;IF(AND(NOT(OR(N(K72)&gt;0,O72="Paid")),G72&lt;&gt;"Escrow",AND(N(E72)&gt;0,TODAY()&gt;=N(J72),TODAY()&lt;=N(E72))),"DUE SOON; ","")&amp;IF(AND(OR(N(K72)&gt;0,O72="Paid"),L72=""),"NO PROOF OF PAYMENT; ","")&amp;IF(AND(G72="Escrow",H72&lt;&gt;"Yes",N(E72)&gt;0,TODAY()&gt;=N(J72)),"ESCROW NOT CONFIRMED; ","")&amp;IF(AND(B72="Insurance renewal",NOT(OR(N(K72)&gt;0,O72="Paid")),N(E72)&gt;0,N(E72)-TODAY()&lt;=N('Settings'!$B$10),M72&lt;&gt;"Yes"),"POLICY EXPIRING, NO RENEWAL QUOTE; ",""))-2)))</f>
        <v/>
      </c>
    </row>
    <row r="73">
      <c r="E73" s="8" t="n"/>
      <c r="F73" s="9" t="n"/>
      <c r="I73" s="10" t="n"/>
      <c r="J73" s="8">
        <f>IF(OR(NOT(OR(A73&lt;&gt;"",B73&lt;&gt;"",C73&lt;&gt;"")),N(E73)=0),"",N(E73)-IF(N(I73)&gt;0,N(I73),IFERROR(VLOOKUP(B73,'Settings'!$A$3:$B$8,2,0),0)))</f>
        <v/>
      </c>
      <c r="K73" s="8" t="n"/>
      <c r="N73" s="8" t="n"/>
      <c r="P73" s="10">
        <f>IF(OR(NOT(OR(A73&lt;&gt;"",B73&lt;&gt;"",C73&lt;&gt;"")),N(E73)=0),"",N(E73)-TODAY())</f>
        <v/>
      </c>
      <c r="Q73">
        <f>IF(OR(NOT(OR(A73&lt;&gt;"",B73&lt;&gt;"",C73&lt;&gt;"")),O73="Closed"),"",IF(IF(A73="","NO PROPERTY; ","")&amp;IF(AND(A73&lt;&gt;"",COUNTIF('Properties'!$A$2:$A$200,A73)=0),"PROPERTY NOT ON LIST; ","")&amp;IF(B73="","NO TYPE; ","")&amp;IF(NOT(N(E73)&gt;0),"NO DUE DATE; ","")&amp;IF(N(F73)=0,"NO AMOUNT; ","")&amp;IF(AND(N(E73)&gt;0,NOT(OR(N(K73)&gt;0,O73="Paid")),G73&lt;&gt;"Escrow",TODAY()&gt;N(E73)),"PAST DUE, NOT PAID; ","")&amp;IF(AND(NOT(OR(N(K73)&gt;0,O73="Paid")),G73&lt;&gt;"Escrow",AND(N(E73)&gt;0,TODAY()&gt;=N(J73),TODAY()&lt;=N(E73))),"DUE SOON; ","")&amp;IF(AND(OR(N(K73)&gt;0,O73="Paid"),L73=""),"NO PROOF OF PAYMENT; ","")&amp;IF(AND(G73="Escrow",H73&lt;&gt;"Yes",N(E73)&gt;0,TODAY()&gt;=N(J73)),"ESCROW NOT CONFIRMED; ","")&amp;IF(AND(B73="Insurance renewal",NOT(OR(N(K73)&gt;0,O73="Paid")),N(E73)&gt;0,N(E73)-TODAY()&lt;=N('Settings'!$B$10),M73&lt;&gt;"Yes"),"POLICY EXPIRING, NO RENEWAL QUOTE; ","")="","",LEFT(IF(A73="","NO PROPERTY; ","")&amp;IF(AND(A73&lt;&gt;"",COUNTIF('Properties'!$A$2:$A$200,A73)=0),"PROPERTY NOT ON LIST; ","")&amp;IF(B73="","NO TYPE; ","")&amp;IF(NOT(N(E73)&gt;0),"NO DUE DATE; ","")&amp;IF(N(F73)=0,"NO AMOUNT; ","")&amp;IF(AND(N(E73)&gt;0,NOT(OR(N(K73)&gt;0,O73="Paid")),G73&lt;&gt;"Escrow",TODAY()&gt;N(E73)),"PAST DUE, NOT PAID; ","")&amp;IF(AND(NOT(OR(N(K73)&gt;0,O73="Paid")),G73&lt;&gt;"Escrow",AND(N(E73)&gt;0,TODAY()&gt;=N(J73),TODAY()&lt;=N(E73))),"DUE SOON; ","")&amp;IF(AND(OR(N(K73)&gt;0,O73="Paid"),L73=""),"NO PROOF OF PAYMENT; ","")&amp;IF(AND(G73="Escrow",H73&lt;&gt;"Yes",N(E73)&gt;0,TODAY()&gt;=N(J73)),"ESCROW NOT CONFIRMED; ","")&amp;IF(AND(B73="Insurance renewal",NOT(OR(N(K73)&gt;0,O73="Paid")),N(E73)&gt;0,N(E73)-TODAY()&lt;=N('Settings'!$B$10),M73&lt;&gt;"Yes"),"POLICY EXPIRING, NO RENEWAL QUOTE; ",""),LEN(IF(A73="","NO PROPERTY; ","")&amp;IF(AND(A73&lt;&gt;"",COUNTIF('Properties'!$A$2:$A$200,A73)=0),"PROPERTY NOT ON LIST; ","")&amp;IF(B73="","NO TYPE; ","")&amp;IF(NOT(N(E73)&gt;0),"NO DUE DATE; ","")&amp;IF(N(F73)=0,"NO AMOUNT; ","")&amp;IF(AND(N(E73)&gt;0,NOT(OR(N(K73)&gt;0,O73="Paid")),G73&lt;&gt;"Escrow",TODAY()&gt;N(E73)),"PAST DUE, NOT PAID; ","")&amp;IF(AND(NOT(OR(N(K73)&gt;0,O73="Paid")),G73&lt;&gt;"Escrow",AND(N(E73)&gt;0,TODAY()&gt;=N(J73),TODAY()&lt;=N(E73))),"DUE SOON; ","")&amp;IF(AND(OR(N(K73)&gt;0,O73="Paid"),L73=""),"NO PROOF OF PAYMENT; ","")&amp;IF(AND(G73="Escrow",H73&lt;&gt;"Yes",N(E73)&gt;0,TODAY()&gt;=N(J73)),"ESCROW NOT CONFIRMED; ","")&amp;IF(AND(B73="Insurance renewal",NOT(OR(N(K73)&gt;0,O73="Paid")),N(E73)&gt;0,N(E73)-TODAY()&lt;=N('Settings'!$B$10),M73&lt;&gt;"Yes"),"POLICY EXPIRING, NO RENEWAL QUOTE; ",""))-2)))</f>
        <v/>
      </c>
    </row>
    <row r="74">
      <c r="E74" s="8" t="n"/>
      <c r="F74" s="9" t="n"/>
      <c r="I74" s="10" t="n"/>
      <c r="J74" s="8">
        <f>IF(OR(NOT(OR(A74&lt;&gt;"",B74&lt;&gt;"",C74&lt;&gt;"")),N(E74)=0),"",N(E74)-IF(N(I74)&gt;0,N(I74),IFERROR(VLOOKUP(B74,'Settings'!$A$3:$B$8,2,0),0)))</f>
        <v/>
      </c>
      <c r="K74" s="8" t="n"/>
      <c r="N74" s="8" t="n"/>
      <c r="P74" s="10">
        <f>IF(OR(NOT(OR(A74&lt;&gt;"",B74&lt;&gt;"",C74&lt;&gt;"")),N(E74)=0),"",N(E74)-TODAY())</f>
        <v/>
      </c>
      <c r="Q74">
        <f>IF(OR(NOT(OR(A74&lt;&gt;"",B74&lt;&gt;"",C74&lt;&gt;"")),O74="Closed"),"",IF(IF(A74="","NO PROPERTY; ","")&amp;IF(AND(A74&lt;&gt;"",COUNTIF('Properties'!$A$2:$A$200,A74)=0),"PROPERTY NOT ON LIST; ","")&amp;IF(B74="","NO TYPE; ","")&amp;IF(NOT(N(E74)&gt;0),"NO DUE DATE; ","")&amp;IF(N(F74)=0,"NO AMOUNT; ","")&amp;IF(AND(N(E74)&gt;0,NOT(OR(N(K74)&gt;0,O74="Paid")),G74&lt;&gt;"Escrow",TODAY()&gt;N(E74)),"PAST DUE, NOT PAID; ","")&amp;IF(AND(NOT(OR(N(K74)&gt;0,O74="Paid")),G74&lt;&gt;"Escrow",AND(N(E74)&gt;0,TODAY()&gt;=N(J74),TODAY()&lt;=N(E74))),"DUE SOON; ","")&amp;IF(AND(OR(N(K74)&gt;0,O74="Paid"),L74=""),"NO PROOF OF PAYMENT; ","")&amp;IF(AND(G74="Escrow",H74&lt;&gt;"Yes",N(E74)&gt;0,TODAY()&gt;=N(J74)),"ESCROW NOT CONFIRMED; ","")&amp;IF(AND(B74="Insurance renewal",NOT(OR(N(K74)&gt;0,O74="Paid")),N(E74)&gt;0,N(E74)-TODAY()&lt;=N('Settings'!$B$10),M74&lt;&gt;"Yes"),"POLICY EXPIRING, NO RENEWAL QUOTE; ","")="","",LEFT(IF(A74="","NO PROPERTY; ","")&amp;IF(AND(A74&lt;&gt;"",COUNTIF('Properties'!$A$2:$A$200,A74)=0),"PROPERTY NOT ON LIST; ","")&amp;IF(B74="","NO TYPE; ","")&amp;IF(NOT(N(E74)&gt;0),"NO DUE DATE; ","")&amp;IF(N(F74)=0,"NO AMOUNT; ","")&amp;IF(AND(N(E74)&gt;0,NOT(OR(N(K74)&gt;0,O74="Paid")),G74&lt;&gt;"Escrow",TODAY()&gt;N(E74)),"PAST DUE, NOT PAID; ","")&amp;IF(AND(NOT(OR(N(K74)&gt;0,O74="Paid")),G74&lt;&gt;"Escrow",AND(N(E74)&gt;0,TODAY()&gt;=N(J74),TODAY()&lt;=N(E74))),"DUE SOON; ","")&amp;IF(AND(OR(N(K74)&gt;0,O74="Paid"),L74=""),"NO PROOF OF PAYMENT; ","")&amp;IF(AND(G74="Escrow",H74&lt;&gt;"Yes",N(E74)&gt;0,TODAY()&gt;=N(J74)),"ESCROW NOT CONFIRMED; ","")&amp;IF(AND(B74="Insurance renewal",NOT(OR(N(K74)&gt;0,O74="Paid")),N(E74)&gt;0,N(E74)-TODAY()&lt;=N('Settings'!$B$10),M74&lt;&gt;"Yes"),"POLICY EXPIRING, NO RENEWAL QUOTE; ",""),LEN(IF(A74="","NO PROPERTY; ","")&amp;IF(AND(A74&lt;&gt;"",COUNTIF('Properties'!$A$2:$A$200,A74)=0),"PROPERTY NOT ON LIST; ","")&amp;IF(B74="","NO TYPE; ","")&amp;IF(NOT(N(E74)&gt;0),"NO DUE DATE; ","")&amp;IF(N(F74)=0,"NO AMOUNT; ","")&amp;IF(AND(N(E74)&gt;0,NOT(OR(N(K74)&gt;0,O74="Paid")),G74&lt;&gt;"Escrow",TODAY()&gt;N(E74)),"PAST DUE, NOT PAID; ","")&amp;IF(AND(NOT(OR(N(K74)&gt;0,O74="Paid")),G74&lt;&gt;"Escrow",AND(N(E74)&gt;0,TODAY()&gt;=N(J74),TODAY()&lt;=N(E74))),"DUE SOON; ","")&amp;IF(AND(OR(N(K74)&gt;0,O74="Paid"),L74=""),"NO PROOF OF PAYMENT; ","")&amp;IF(AND(G74="Escrow",H74&lt;&gt;"Yes",N(E74)&gt;0,TODAY()&gt;=N(J74)),"ESCROW NOT CONFIRMED; ","")&amp;IF(AND(B74="Insurance renewal",NOT(OR(N(K74)&gt;0,O74="Paid")),N(E74)&gt;0,N(E74)-TODAY()&lt;=N('Settings'!$B$10),M74&lt;&gt;"Yes"),"POLICY EXPIRING, NO RENEWAL QUOTE; ",""))-2)))</f>
        <v/>
      </c>
    </row>
    <row r="75">
      <c r="E75" s="8" t="n"/>
      <c r="F75" s="9" t="n"/>
      <c r="I75" s="10" t="n"/>
      <c r="J75" s="8">
        <f>IF(OR(NOT(OR(A75&lt;&gt;"",B75&lt;&gt;"",C75&lt;&gt;"")),N(E75)=0),"",N(E75)-IF(N(I75)&gt;0,N(I75),IFERROR(VLOOKUP(B75,'Settings'!$A$3:$B$8,2,0),0)))</f>
        <v/>
      </c>
      <c r="K75" s="8" t="n"/>
      <c r="N75" s="8" t="n"/>
      <c r="P75" s="10">
        <f>IF(OR(NOT(OR(A75&lt;&gt;"",B75&lt;&gt;"",C75&lt;&gt;"")),N(E75)=0),"",N(E75)-TODAY())</f>
        <v/>
      </c>
      <c r="Q75">
        <f>IF(OR(NOT(OR(A75&lt;&gt;"",B75&lt;&gt;"",C75&lt;&gt;"")),O75="Closed"),"",IF(IF(A75="","NO PROPERTY; ","")&amp;IF(AND(A75&lt;&gt;"",COUNTIF('Properties'!$A$2:$A$200,A75)=0),"PROPERTY NOT ON LIST; ","")&amp;IF(B75="","NO TYPE; ","")&amp;IF(NOT(N(E75)&gt;0),"NO DUE DATE; ","")&amp;IF(N(F75)=0,"NO AMOUNT; ","")&amp;IF(AND(N(E75)&gt;0,NOT(OR(N(K75)&gt;0,O75="Paid")),G75&lt;&gt;"Escrow",TODAY()&gt;N(E75)),"PAST DUE, NOT PAID; ","")&amp;IF(AND(NOT(OR(N(K75)&gt;0,O75="Paid")),G75&lt;&gt;"Escrow",AND(N(E75)&gt;0,TODAY()&gt;=N(J75),TODAY()&lt;=N(E75))),"DUE SOON; ","")&amp;IF(AND(OR(N(K75)&gt;0,O75="Paid"),L75=""),"NO PROOF OF PAYMENT; ","")&amp;IF(AND(G75="Escrow",H75&lt;&gt;"Yes",N(E75)&gt;0,TODAY()&gt;=N(J75)),"ESCROW NOT CONFIRMED; ","")&amp;IF(AND(B75="Insurance renewal",NOT(OR(N(K75)&gt;0,O75="Paid")),N(E75)&gt;0,N(E75)-TODAY()&lt;=N('Settings'!$B$10),M75&lt;&gt;"Yes"),"POLICY EXPIRING, NO RENEWAL QUOTE; ","")="","",LEFT(IF(A75="","NO PROPERTY; ","")&amp;IF(AND(A75&lt;&gt;"",COUNTIF('Properties'!$A$2:$A$200,A75)=0),"PROPERTY NOT ON LIST; ","")&amp;IF(B75="","NO TYPE; ","")&amp;IF(NOT(N(E75)&gt;0),"NO DUE DATE; ","")&amp;IF(N(F75)=0,"NO AMOUNT; ","")&amp;IF(AND(N(E75)&gt;0,NOT(OR(N(K75)&gt;0,O75="Paid")),G75&lt;&gt;"Escrow",TODAY()&gt;N(E75)),"PAST DUE, NOT PAID; ","")&amp;IF(AND(NOT(OR(N(K75)&gt;0,O75="Paid")),G75&lt;&gt;"Escrow",AND(N(E75)&gt;0,TODAY()&gt;=N(J75),TODAY()&lt;=N(E75))),"DUE SOON; ","")&amp;IF(AND(OR(N(K75)&gt;0,O75="Paid"),L75=""),"NO PROOF OF PAYMENT; ","")&amp;IF(AND(G75="Escrow",H75&lt;&gt;"Yes",N(E75)&gt;0,TODAY()&gt;=N(J75)),"ESCROW NOT CONFIRMED; ","")&amp;IF(AND(B75="Insurance renewal",NOT(OR(N(K75)&gt;0,O75="Paid")),N(E75)&gt;0,N(E75)-TODAY()&lt;=N('Settings'!$B$10),M75&lt;&gt;"Yes"),"POLICY EXPIRING, NO RENEWAL QUOTE; ",""),LEN(IF(A75="","NO PROPERTY; ","")&amp;IF(AND(A75&lt;&gt;"",COUNTIF('Properties'!$A$2:$A$200,A75)=0),"PROPERTY NOT ON LIST; ","")&amp;IF(B75="","NO TYPE; ","")&amp;IF(NOT(N(E75)&gt;0),"NO DUE DATE; ","")&amp;IF(N(F75)=0,"NO AMOUNT; ","")&amp;IF(AND(N(E75)&gt;0,NOT(OR(N(K75)&gt;0,O75="Paid")),G75&lt;&gt;"Escrow",TODAY()&gt;N(E75)),"PAST DUE, NOT PAID; ","")&amp;IF(AND(NOT(OR(N(K75)&gt;0,O75="Paid")),G75&lt;&gt;"Escrow",AND(N(E75)&gt;0,TODAY()&gt;=N(J75),TODAY()&lt;=N(E75))),"DUE SOON; ","")&amp;IF(AND(OR(N(K75)&gt;0,O75="Paid"),L75=""),"NO PROOF OF PAYMENT; ","")&amp;IF(AND(G75="Escrow",H75&lt;&gt;"Yes",N(E75)&gt;0,TODAY()&gt;=N(J75)),"ESCROW NOT CONFIRMED; ","")&amp;IF(AND(B75="Insurance renewal",NOT(OR(N(K75)&gt;0,O75="Paid")),N(E75)&gt;0,N(E75)-TODAY()&lt;=N('Settings'!$B$10),M75&lt;&gt;"Yes"),"POLICY EXPIRING, NO RENEWAL QUOTE; ",""))-2)))</f>
        <v/>
      </c>
    </row>
    <row r="76">
      <c r="E76" s="8" t="n"/>
      <c r="F76" s="9" t="n"/>
      <c r="I76" s="10" t="n"/>
      <c r="J76" s="8">
        <f>IF(OR(NOT(OR(A76&lt;&gt;"",B76&lt;&gt;"",C76&lt;&gt;"")),N(E76)=0),"",N(E76)-IF(N(I76)&gt;0,N(I76),IFERROR(VLOOKUP(B76,'Settings'!$A$3:$B$8,2,0),0)))</f>
        <v/>
      </c>
      <c r="K76" s="8" t="n"/>
      <c r="N76" s="8" t="n"/>
      <c r="P76" s="10">
        <f>IF(OR(NOT(OR(A76&lt;&gt;"",B76&lt;&gt;"",C76&lt;&gt;"")),N(E76)=0),"",N(E76)-TODAY())</f>
        <v/>
      </c>
      <c r="Q76">
        <f>IF(OR(NOT(OR(A76&lt;&gt;"",B76&lt;&gt;"",C76&lt;&gt;"")),O76="Closed"),"",IF(IF(A76="","NO PROPERTY; ","")&amp;IF(AND(A76&lt;&gt;"",COUNTIF('Properties'!$A$2:$A$200,A76)=0),"PROPERTY NOT ON LIST; ","")&amp;IF(B76="","NO TYPE; ","")&amp;IF(NOT(N(E76)&gt;0),"NO DUE DATE; ","")&amp;IF(N(F76)=0,"NO AMOUNT; ","")&amp;IF(AND(N(E76)&gt;0,NOT(OR(N(K76)&gt;0,O76="Paid")),G76&lt;&gt;"Escrow",TODAY()&gt;N(E76)),"PAST DUE, NOT PAID; ","")&amp;IF(AND(NOT(OR(N(K76)&gt;0,O76="Paid")),G76&lt;&gt;"Escrow",AND(N(E76)&gt;0,TODAY()&gt;=N(J76),TODAY()&lt;=N(E76))),"DUE SOON; ","")&amp;IF(AND(OR(N(K76)&gt;0,O76="Paid"),L76=""),"NO PROOF OF PAYMENT; ","")&amp;IF(AND(G76="Escrow",H76&lt;&gt;"Yes",N(E76)&gt;0,TODAY()&gt;=N(J76)),"ESCROW NOT CONFIRMED; ","")&amp;IF(AND(B76="Insurance renewal",NOT(OR(N(K76)&gt;0,O76="Paid")),N(E76)&gt;0,N(E76)-TODAY()&lt;=N('Settings'!$B$10),M76&lt;&gt;"Yes"),"POLICY EXPIRING, NO RENEWAL QUOTE; ","")="","",LEFT(IF(A76="","NO PROPERTY; ","")&amp;IF(AND(A76&lt;&gt;"",COUNTIF('Properties'!$A$2:$A$200,A76)=0),"PROPERTY NOT ON LIST; ","")&amp;IF(B76="","NO TYPE; ","")&amp;IF(NOT(N(E76)&gt;0),"NO DUE DATE; ","")&amp;IF(N(F76)=0,"NO AMOUNT; ","")&amp;IF(AND(N(E76)&gt;0,NOT(OR(N(K76)&gt;0,O76="Paid")),G76&lt;&gt;"Escrow",TODAY()&gt;N(E76)),"PAST DUE, NOT PAID; ","")&amp;IF(AND(NOT(OR(N(K76)&gt;0,O76="Paid")),G76&lt;&gt;"Escrow",AND(N(E76)&gt;0,TODAY()&gt;=N(J76),TODAY()&lt;=N(E76))),"DUE SOON; ","")&amp;IF(AND(OR(N(K76)&gt;0,O76="Paid"),L76=""),"NO PROOF OF PAYMENT; ","")&amp;IF(AND(G76="Escrow",H76&lt;&gt;"Yes",N(E76)&gt;0,TODAY()&gt;=N(J76)),"ESCROW NOT CONFIRMED; ","")&amp;IF(AND(B76="Insurance renewal",NOT(OR(N(K76)&gt;0,O76="Paid")),N(E76)&gt;0,N(E76)-TODAY()&lt;=N('Settings'!$B$10),M76&lt;&gt;"Yes"),"POLICY EXPIRING, NO RENEWAL QUOTE; ",""),LEN(IF(A76="","NO PROPERTY; ","")&amp;IF(AND(A76&lt;&gt;"",COUNTIF('Properties'!$A$2:$A$200,A76)=0),"PROPERTY NOT ON LIST; ","")&amp;IF(B76="","NO TYPE; ","")&amp;IF(NOT(N(E76)&gt;0),"NO DUE DATE; ","")&amp;IF(N(F76)=0,"NO AMOUNT; ","")&amp;IF(AND(N(E76)&gt;0,NOT(OR(N(K76)&gt;0,O76="Paid")),G76&lt;&gt;"Escrow",TODAY()&gt;N(E76)),"PAST DUE, NOT PAID; ","")&amp;IF(AND(NOT(OR(N(K76)&gt;0,O76="Paid")),G76&lt;&gt;"Escrow",AND(N(E76)&gt;0,TODAY()&gt;=N(J76),TODAY()&lt;=N(E76))),"DUE SOON; ","")&amp;IF(AND(OR(N(K76)&gt;0,O76="Paid"),L76=""),"NO PROOF OF PAYMENT; ","")&amp;IF(AND(G76="Escrow",H76&lt;&gt;"Yes",N(E76)&gt;0,TODAY()&gt;=N(J76)),"ESCROW NOT CONFIRMED; ","")&amp;IF(AND(B76="Insurance renewal",NOT(OR(N(K76)&gt;0,O76="Paid")),N(E76)&gt;0,N(E76)-TODAY()&lt;=N('Settings'!$B$10),M76&lt;&gt;"Yes"),"POLICY EXPIRING, NO RENEWAL QUOTE; ",""))-2)))</f>
        <v/>
      </c>
    </row>
    <row r="77">
      <c r="E77" s="8" t="n"/>
      <c r="F77" s="9" t="n"/>
      <c r="I77" s="10" t="n"/>
      <c r="J77" s="8">
        <f>IF(OR(NOT(OR(A77&lt;&gt;"",B77&lt;&gt;"",C77&lt;&gt;"")),N(E77)=0),"",N(E77)-IF(N(I77)&gt;0,N(I77),IFERROR(VLOOKUP(B77,'Settings'!$A$3:$B$8,2,0),0)))</f>
        <v/>
      </c>
      <c r="K77" s="8" t="n"/>
      <c r="N77" s="8" t="n"/>
      <c r="P77" s="10">
        <f>IF(OR(NOT(OR(A77&lt;&gt;"",B77&lt;&gt;"",C77&lt;&gt;"")),N(E77)=0),"",N(E77)-TODAY())</f>
        <v/>
      </c>
      <c r="Q77">
        <f>IF(OR(NOT(OR(A77&lt;&gt;"",B77&lt;&gt;"",C77&lt;&gt;"")),O77="Closed"),"",IF(IF(A77="","NO PROPERTY; ","")&amp;IF(AND(A77&lt;&gt;"",COUNTIF('Properties'!$A$2:$A$200,A77)=0),"PROPERTY NOT ON LIST; ","")&amp;IF(B77="","NO TYPE; ","")&amp;IF(NOT(N(E77)&gt;0),"NO DUE DATE; ","")&amp;IF(N(F77)=0,"NO AMOUNT; ","")&amp;IF(AND(N(E77)&gt;0,NOT(OR(N(K77)&gt;0,O77="Paid")),G77&lt;&gt;"Escrow",TODAY()&gt;N(E77)),"PAST DUE, NOT PAID; ","")&amp;IF(AND(NOT(OR(N(K77)&gt;0,O77="Paid")),G77&lt;&gt;"Escrow",AND(N(E77)&gt;0,TODAY()&gt;=N(J77),TODAY()&lt;=N(E77))),"DUE SOON; ","")&amp;IF(AND(OR(N(K77)&gt;0,O77="Paid"),L77=""),"NO PROOF OF PAYMENT; ","")&amp;IF(AND(G77="Escrow",H77&lt;&gt;"Yes",N(E77)&gt;0,TODAY()&gt;=N(J77)),"ESCROW NOT CONFIRMED; ","")&amp;IF(AND(B77="Insurance renewal",NOT(OR(N(K77)&gt;0,O77="Paid")),N(E77)&gt;0,N(E77)-TODAY()&lt;=N('Settings'!$B$10),M77&lt;&gt;"Yes"),"POLICY EXPIRING, NO RENEWAL QUOTE; ","")="","",LEFT(IF(A77="","NO PROPERTY; ","")&amp;IF(AND(A77&lt;&gt;"",COUNTIF('Properties'!$A$2:$A$200,A77)=0),"PROPERTY NOT ON LIST; ","")&amp;IF(B77="","NO TYPE; ","")&amp;IF(NOT(N(E77)&gt;0),"NO DUE DATE; ","")&amp;IF(N(F77)=0,"NO AMOUNT; ","")&amp;IF(AND(N(E77)&gt;0,NOT(OR(N(K77)&gt;0,O77="Paid")),G77&lt;&gt;"Escrow",TODAY()&gt;N(E77)),"PAST DUE, NOT PAID; ","")&amp;IF(AND(NOT(OR(N(K77)&gt;0,O77="Paid")),G77&lt;&gt;"Escrow",AND(N(E77)&gt;0,TODAY()&gt;=N(J77),TODAY()&lt;=N(E77))),"DUE SOON; ","")&amp;IF(AND(OR(N(K77)&gt;0,O77="Paid"),L77=""),"NO PROOF OF PAYMENT; ","")&amp;IF(AND(G77="Escrow",H77&lt;&gt;"Yes",N(E77)&gt;0,TODAY()&gt;=N(J77)),"ESCROW NOT CONFIRMED; ","")&amp;IF(AND(B77="Insurance renewal",NOT(OR(N(K77)&gt;0,O77="Paid")),N(E77)&gt;0,N(E77)-TODAY()&lt;=N('Settings'!$B$10),M77&lt;&gt;"Yes"),"POLICY EXPIRING, NO RENEWAL QUOTE; ",""),LEN(IF(A77="","NO PROPERTY; ","")&amp;IF(AND(A77&lt;&gt;"",COUNTIF('Properties'!$A$2:$A$200,A77)=0),"PROPERTY NOT ON LIST; ","")&amp;IF(B77="","NO TYPE; ","")&amp;IF(NOT(N(E77)&gt;0),"NO DUE DATE; ","")&amp;IF(N(F77)=0,"NO AMOUNT; ","")&amp;IF(AND(N(E77)&gt;0,NOT(OR(N(K77)&gt;0,O77="Paid")),G77&lt;&gt;"Escrow",TODAY()&gt;N(E77)),"PAST DUE, NOT PAID; ","")&amp;IF(AND(NOT(OR(N(K77)&gt;0,O77="Paid")),G77&lt;&gt;"Escrow",AND(N(E77)&gt;0,TODAY()&gt;=N(J77),TODAY()&lt;=N(E77))),"DUE SOON; ","")&amp;IF(AND(OR(N(K77)&gt;0,O77="Paid"),L77=""),"NO PROOF OF PAYMENT; ","")&amp;IF(AND(G77="Escrow",H77&lt;&gt;"Yes",N(E77)&gt;0,TODAY()&gt;=N(J77)),"ESCROW NOT CONFIRMED; ","")&amp;IF(AND(B77="Insurance renewal",NOT(OR(N(K77)&gt;0,O77="Paid")),N(E77)&gt;0,N(E77)-TODAY()&lt;=N('Settings'!$B$10),M77&lt;&gt;"Yes"),"POLICY EXPIRING, NO RENEWAL QUOTE; ",""))-2)))</f>
        <v/>
      </c>
    </row>
    <row r="78">
      <c r="E78" s="8" t="n"/>
      <c r="F78" s="9" t="n"/>
      <c r="I78" s="10" t="n"/>
      <c r="J78" s="8">
        <f>IF(OR(NOT(OR(A78&lt;&gt;"",B78&lt;&gt;"",C78&lt;&gt;"")),N(E78)=0),"",N(E78)-IF(N(I78)&gt;0,N(I78),IFERROR(VLOOKUP(B78,'Settings'!$A$3:$B$8,2,0),0)))</f>
        <v/>
      </c>
      <c r="K78" s="8" t="n"/>
      <c r="N78" s="8" t="n"/>
      <c r="P78" s="10">
        <f>IF(OR(NOT(OR(A78&lt;&gt;"",B78&lt;&gt;"",C78&lt;&gt;"")),N(E78)=0),"",N(E78)-TODAY())</f>
        <v/>
      </c>
      <c r="Q78">
        <f>IF(OR(NOT(OR(A78&lt;&gt;"",B78&lt;&gt;"",C78&lt;&gt;"")),O78="Closed"),"",IF(IF(A78="","NO PROPERTY; ","")&amp;IF(AND(A78&lt;&gt;"",COUNTIF('Properties'!$A$2:$A$200,A78)=0),"PROPERTY NOT ON LIST; ","")&amp;IF(B78="","NO TYPE; ","")&amp;IF(NOT(N(E78)&gt;0),"NO DUE DATE; ","")&amp;IF(N(F78)=0,"NO AMOUNT; ","")&amp;IF(AND(N(E78)&gt;0,NOT(OR(N(K78)&gt;0,O78="Paid")),G78&lt;&gt;"Escrow",TODAY()&gt;N(E78)),"PAST DUE, NOT PAID; ","")&amp;IF(AND(NOT(OR(N(K78)&gt;0,O78="Paid")),G78&lt;&gt;"Escrow",AND(N(E78)&gt;0,TODAY()&gt;=N(J78),TODAY()&lt;=N(E78))),"DUE SOON; ","")&amp;IF(AND(OR(N(K78)&gt;0,O78="Paid"),L78=""),"NO PROOF OF PAYMENT; ","")&amp;IF(AND(G78="Escrow",H78&lt;&gt;"Yes",N(E78)&gt;0,TODAY()&gt;=N(J78)),"ESCROW NOT CONFIRMED; ","")&amp;IF(AND(B78="Insurance renewal",NOT(OR(N(K78)&gt;0,O78="Paid")),N(E78)&gt;0,N(E78)-TODAY()&lt;=N('Settings'!$B$10),M78&lt;&gt;"Yes"),"POLICY EXPIRING, NO RENEWAL QUOTE; ","")="","",LEFT(IF(A78="","NO PROPERTY; ","")&amp;IF(AND(A78&lt;&gt;"",COUNTIF('Properties'!$A$2:$A$200,A78)=0),"PROPERTY NOT ON LIST; ","")&amp;IF(B78="","NO TYPE; ","")&amp;IF(NOT(N(E78)&gt;0),"NO DUE DATE; ","")&amp;IF(N(F78)=0,"NO AMOUNT; ","")&amp;IF(AND(N(E78)&gt;0,NOT(OR(N(K78)&gt;0,O78="Paid")),G78&lt;&gt;"Escrow",TODAY()&gt;N(E78)),"PAST DUE, NOT PAID; ","")&amp;IF(AND(NOT(OR(N(K78)&gt;0,O78="Paid")),G78&lt;&gt;"Escrow",AND(N(E78)&gt;0,TODAY()&gt;=N(J78),TODAY()&lt;=N(E78))),"DUE SOON; ","")&amp;IF(AND(OR(N(K78)&gt;0,O78="Paid"),L78=""),"NO PROOF OF PAYMENT; ","")&amp;IF(AND(G78="Escrow",H78&lt;&gt;"Yes",N(E78)&gt;0,TODAY()&gt;=N(J78)),"ESCROW NOT CONFIRMED; ","")&amp;IF(AND(B78="Insurance renewal",NOT(OR(N(K78)&gt;0,O78="Paid")),N(E78)&gt;0,N(E78)-TODAY()&lt;=N('Settings'!$B$10),M78&lt;&gt;"Yes"),"POLICY EXPIRING, NO RENEWAL QUOTE; ",""),LEN(IF(A78="","NO PROPERTY; ","")&amp;IF(AND(A78&lt;&gt;"",COUNTIF('Properties'!$A$2:$A$200,A78)=0),"PROPERTY NOT ON LIST; ","")&amp;IF(B78="","NO TYPE; ","")&amp;IF(NOT(N(E78)&gt;0),"NO DUE DATE; ","")&amp;IF(N(F78)=0,"NO AMOUNT; ","")&amp;IF(AND(N(E78)&gt;0,NOT(OR(N(K78)&gt;0,O78="Paid")),G78&lt;&gt;"Escrow",TODAY()&gt;N(E78)),"PAST DUE, NOT PAID; ","")&amp;IF(AND(NOT(OR(N(K78)&gt;0,O78="Paid")),G78&lt;&gt;"Escrow",AND(N(E78)&gt;0,TODAY()&gt;=N(J78),TODAY()&lt;=N(E78))),"DUE SOON; ","")&amp;IF(AND(OR(N(K78)&gt;0,O78="Paid"),L78=""),"NO PROOF OF PAYMENT; ","")&amp;IF(AND(G78="Escrow",H78&lt;&gt;"Yes",N(E78)&gt;0,TODAY()&gt;=N(J78)),"ESCROW NOT CONFIRMED; ","")&amp;IF(AND(B78="Insurance renewal",NOT(OR(N(K78)&gt;0,O78="Paid")),N(E78)&gt;0,N(E78)-TODAY()&lt;=N('Settings'!$B$10),M78&lt;&gt;"Yes"),"POLICY EXPIRING, NO RENEWAL QUOTE; ",""))-2)))</f>
        <v/>
      </c>
    </row>
    <row r="79">
      <c r="E79" s="8" t="n"/>
      <c r="F79" s="9" t="n"/>
      <c r="I79" s="10" t="n"/>
      <c r="J79" s="8">
        <f>IF(OR(NOT(OR(A79&lt;&gt;"",B79&lt;&gt;"",C79&lt;&gt;"")),N(E79)=0),"",N(E79)-IF(N(I79)&gt;0,N(I79),IFERROR(VLOOKUP(B79,'Settings'!$A$3:$B$8,2,0),0)))</f>
        <v/>
      </c>
      <c r="K79" s="8" t="n"/>
      <c r="N79" s="8" t="n"/>
      <c r="P79" s="10">
        <f>IF(OR(NOT(OR(A79&lt;&gt;"",B79&lt;&gt;"",C79&lt;&gt;"")),N(E79)=0),"",N(E79)-TODAY())</f>
        <v/>
      </c>
      <c r="Q79">
        <f>IF(OR(NOT(OR(A79&lt;&gt;"",B79&lt;&gt;"",C79&lt;&gt;"")),O79="Closed"),"",IF(IF(A79="","NO PROPERTY; ","")&amp;IF(AND(A79&lt;&gt;"",COUNTIF('Properties'!$A$2:$A$200,A79)=0),"PROPERTY NOT ON LIST; ","")&amp;IF(B79="","NO TYPE; ","")&amp;IF(NOT(N(E79)&gt;0),"NO DUE DATE; ","")&amp;IF(N(F79)=0,"NO AMOUNT; ","")&amp;IF(AND(N(E79)&gt;0,NOT(OR(N(K79)&gt;0,O79="Paid")),G79&lt;&gt;"Escrow",TODAY()&gt;N(E79)),"PAST DUE, NOT PAID; ","")&amp;IF(AND(NOT(OR(N(K79)&gt;0,O79="Paid")),G79&lt;&gt;"Escrow",AND(N(E79)&gt;0,TODAY()&gt;=N(J79),TODAY()&lt;=N(E79))),"DUE SOON; ","")&amp;IF(AND(OR(N(K79)&gt;0,O79="Paid"),L79=""),"NO PROOF OF PAYMENT; ","")&amp;IF(AND(G79="Escrow",H79&lt;&gt;"Yes",N(E79)&gt;0,TODAY()&gt;=N(J79)),"ESCROW NOT CONFIRMED; ","")&amp;IF(AND(B79="Insurance renewal",NOT(OR(N(K79)&gt;0,O79="Paid")),N(E79)&gt;0,N(E79)-TODAY()&lt;=N('Settings'!$B$10),M79&lt;&gt;"Yes"),"POLICY EXPIRING, NO RENEWAL QUOTE; ","")="","",LEFT(IF(A79="","NO PROPERTY; ","")&amp;IF(AND(A79&lt;&gt;"",COUNTIF('Properties'!$A$2:$A$200,A79)=0),"PROPERTY NOT ON LIST; ","")&amp;IF(B79="","NO TYPE; ","")&amp;IF(NOT(N(E79)&gt;0),"NO DUE DATE; ","")&amp;IF(N(F79)=0,"NO AMOUNT; ","")&amp;IF(AND(N(E79)&gt;0,NOT(OR(N(K79)&gt;0,O79="Paid")),G79&lt;&gt;"Escrow",TODAY()&gt;N(E79)),"PAST DUE, NOT PAID; ","")&amp;IF(AND(NOT(OR(N(K79)&gt;0,O79="Paid")),G79&lt;&gt;"Escrow",AND(N(E79)&gt;0,TODAY()&gt;=N(J79),TODAY()&lt;=N(E79))),"DUE SOON; ","")&amp;IF(AND(OR(N(K79)&gt;0,O79="Paid"),L79=""),"NO PROOF OF PAYMENT; ","")&amp;IF(AND(G79="Escrow",H79&lt;&gt;"Yes",N(E79)&gt;0,TODAY()&gt;=N(J79)),"ESCROW NOT CONFIRMED; ","")&amp;IF(AND(B79="Insurance renewal",NOT(OR(N(K79)&gt;0,O79="Paid")),N(E79)&gt;0,N(E79)-TODAY()&lt;=N('Settings'!$B$10),M79&lt;&gt;"Yes"),"POLICY EXPIRING, NO RENEWAL QUOTE; ",""),LEN(IF(A79="","NO PROPERTY; ","")&amp;IF(AND(A79&lt;&gt;"",COUNTIF('Properties'!$A$2:$A$200,A79)=0),"PROPERTY NOT ON LIST; ","")&amp;IF(B79="","NO TYPE; ","")&amp;IF(NOT(N(E79)&gt;0),"NO DUE DATE; ","")&amp;IF(N(F79)=0,"NO AMOUNT; ","")&amp;IF(AND(N(E79)&gt;0,NOT(OR(N(K79)&gt;0,O79="Paid")),G79&lt;&gt;"Escrow",TODAY()&gt;N(E79)),"PAST DUE, NOT PAID; ","")&amp;IF(AND(NOT(OR(N(K79)&gt;0,O79="Paid")),G79&lt;&gt;"Escrow",AND(N(E79)&gt;0,TODAY()&gt;=N(J79),TODAY()&lt;=N(E79))),"DUE SOON; ","")&amp;IF(AND(OR(N(K79)&gt;0,O79="Paid"),L79=""),"NO PROOF OF PAYMENT; ","")&amp;IF(AND(G79="Escrow",H79&lt;&gt;"Yes",N(E79)&gt;0,TODAY()&gt;=N(J79)),"ESCROW NOT CONFIRMED; ","")&amp;IF(AND(B79="Insurance renewal",NOT(OR(N(K79)&gt;0,O79="Paid")),N(E79)&gt;0,N(E79)-TODAY()&lt;=N('Settings'!$B$10),M79&lt;&gt;"Yes"),"POLICY EXPIRING, NO RENEWAL QUOTE; ",""))-2)))</f>
        <v/>
      </c>
    </row>
    <row r="80">
      <c r="E80" s="8" t="n"/>
      <c r="F80" s="9" t="n"/>
      <c r="I80" s="10" t="n"/>
      <c r="J80" s="8">
        <f>IF(OR(NOT(OR(A80&lt;&gt;"",B80&lt;&gt;"",C80&lt;&gt;"")),N(E80)=0),"",N(E80)-IF(N(I80)&gt;0,N(I80),IFERROR(VLOOKUP(B80,'Settings'!$A$3:$B$8,2,0),0)))</f>
        <v/>
      </c>
      <c r="K80" s="8" t="n"/>
      <c r="N80" s="8" t="n"/>
      <c r="P80" s="10">
        <f>IF(OR(NOT(OR(A80&lt;&gt;"",B80&lt;&gt;"",C80&lt;&gt;"")),N(E80)=0),"",N(E80)-TODAY())</f>
        <v/>
      </c>
      <c r="Q80">
        <f>IF(OR(NOT(OR(A80&lt;&gt;"",B80&lt;&gt;"",C80&lt;&gt;"")),O80="Closed"),"",IF(IF(A80="","NO PROPERTY; ","")&amp;IF(AND(A80&lt;&gt;"",COUNTIF('Properties'!$A$2:$A$200,A80)=0),"PROPERTY NOT ON LIST; ","")&amp;IF(B80="","NO TYPE; ","")&amp;IF(NOT(N(E80)&gt;0),"NO DUE DATE; ","")&amp;IF(N(F80)=0,"NO AMOUNT; ","")&amp;IF(AND(N(E80)&gt;0,NOT(OR(N(K80)&gt;0,O80="Paid")),G80&lt;&gt;"Escrow",TODAY()&gt;N(E80)),"PAST DUE, NOT PAID; ","")&amp;IF(AND(NOT(OR(N(K80)&gt;0,O80="Paid")),G80&lt;&gt;"Escrow",AND(N(E80)&gt;0,TODAY()&gt;=N(J80),TODAY()&lt;=N(E80))),"DUE SOON; ","")&amp;IF(AND(OR(N(K80)&gt;0,O80="Paid"),L80=""),"NO PROOF OF PAYMENT; ","")&amp;IF(AND(G80="Escrow",H80&lt;&gt;"Yes",N(E80)&gt;0,TODAY()&gt;=N(J80)),"ESCROW NOT CONFIRMED; ","")&amp;IF(AND(B80="Insurance renewal",NOT(OR(N(K80)&gt;0,O80="Paid")),N(E80)&gt;0,N(E80)-TODAY()&lt;=N('Settings'!$B$10),M80&lt;&gt;"Yes"),"POLICY EXPIRING, NO RENEWAL QUOTE; ","")="","",LEFT(IF(A80="","NO PROPERTY; ","")&amp;IF(AND(A80&lt;&gt;"",COUNTIF('Properties'!$A$2:$A$200,A80)=0),"PROPERTY NOT ON LIST; ","")&amp;IF(B80="","NO TYPE; ","")&amp;IF(NOT(N(E80)&gt;0),"NO DUE DATE; ","")&amp;IF(N(F80)=0,"NO AMOUNT; ","")&amp;IF(AND(N(E80)&gt;0,NOT(OR(N(K80)&gt;0,O80="Paid")),G80&lt;&gt;"Escrow",TODAY()&gt;N(E80)),"PAST DUE, NOT PAID; ","")&amp;IF(AND(NOT(OR(N(K80)&gt;0,O80="Paid")),G80&lt;&gt;"Escrow",AND(N(E80)&gt;0,TODAY()&gt;=N(J80),TODAY()&lt;=N(E80))),"DUE SOON; ","")&amp;IF(AND(OR(N(K80)&gt;0,O80="Paid"),L80=""),"NO PROOF OF PAYMENT; ","")&amp;IF(AND(G80="Escrow",H80&lt;&gt;"Yes",N(E80)&gt;0,TODAY()&gt;=N(J80)),"ESCROW NOT CONFIRMED; ","")&amp;IF(AND(B80="Insurance renewal",NOT(OR(N(K80)&gt;0,O80="Paid")),N(E80)&gt;0,N(E80)-TODAY()&lt;=N('Settings'!$B$10),M80&lt;&gt;"Yes"),"POLICY EXPIRING, NO RENEWAL QUOTE; ",""),LEN(IF(A80="","NO PROPERTY; ","")&amp;IF(AND(A80&lt;&gt;"",COUNTIF('Properties'!$A$2:$A$200,A80)=0),"PROPERTY NOT ON LIST; ","")&amp;IF(B80="","NO TYPE; ","")&amp;IF(NOT(N(E80)&gt;0),"NO DUE DATE; ","")&amp;IF(N(F80)=0,"NO AMOUNT; ","")&amp;IF(AND(N(E80)&gt;0,NOT(OR(N(K80)&gt;0,O80="Paid")),G80&lt;&gt;"Escrow",TODAY()&gt;N(E80)),"PAST DUE, NOT PAID; ","")&amp;IF(AND(NOT(OR(N(K80)&gt;0,O80="Paid")),G80&lt;&gt;"Escrow",AND(N(E80)&gt;0,TODAY()&gt;=N(J80),TODAY()&lt;=N(E80))),"DUE SOON; ","")&amp;IF(AND(OR(N(K80)&gt;0,O80="Paid"),L80=""),"NO PROOF OF PAYMENT; ","")&amp;IF(AND(G80="Escrow",H80&lt;&gt;"Yes",N(E80)&gt;0,TODAY()&gt;=N(J80)),"ESCROW NOT CONFIRMED; ","")&amp;IF(AND(B80="Insurance renewal",NOT(OR(N(K80)&gt;0,O80="Paid")),N(E80)&gt;0,N(E80)-TODAY()&lt;=N('Settings'!$B$10),M80&lt;&gt;"Yes"),"POLICY EXPIRING, NO RENEWAL QUOTE; ",""))-2)))</f>
        <v/>
      </c>
    </row>
    <row r="81">
      <c r="E81" s="8" t="n"/>
      <c r="F81" s="9" t="n"/>
      <c r="I81" s="10" t="n"/>
      <c r="J81" s="8">
        <f>IF(OR(NOT(OR(A81&lt;&gt;"",B81&lt;&gt;"",C81&lt;&gt;"")),N(E81)=0),"",N(E81)-IF(N(I81)&gt;0,N(I81),IFERROR(VLOOKUP(B81,'Settings'!$A$3:$B$8,2,0),0)))</f>
        <v/>
      </c>
      <c r="K81" s="8" t="n"/>
      <c r="N81" s="8" t="n"/>
      <c r="P81" s="10">
        <f>IF(OR(NOT(OR(A81&lt;&gt;"",B81&lt;&gt;"",C81&lt;&gt;"")),N(E81)=0),"",N(E81)-TODAY())</f>
        <v/>
      </c>
      <c r="Q81">
        <f>IF(OR(NOT(OR(A81&lt;&gt;"",B81&lt;&gt;"",C81&lt;&gt;"")),O81="Closed"),"",IF(IF(A81="","NO PROPERTY; ","")&amp;IF(AND(A81&lt;&gt;"",COUNTIF('Properties'!$A$2:$A$200,A81)=0),"PROPERTY NOT ON LIST; ","")&amp;IF(B81="","NO TYPE; ","")&amp;IF(NOT(N(E81)&gt;0),"NO DUE DATE; ","")&amp;IF(N(F81)=0,"NO AMOUNT; ","")&amp;IF(AND(N(E81)&gt;0,NOT(OR(N(K81)&gt;0,O81="Paid")),G81&lt;&gt;"Escrow",TODAY()&gt;N(E81)),"PAST DUE, NOT PAID; ","")&amp;IF(AND(NOT(OR(N(K81)&gt;0,O81="Paid")),G81&lt;&gt;"Escrow",AND(N(E81)&gt;0,TODAY()&gt;=N(J81),TODAY()&lt;=N(E81))),"DUE SOON; ","")&amp;IF(AND(OR(N(K81)&gt;0,O81="Paid"),L81=""),"NO PROOF OF PAYMENT; ","")&amp;IF(AND(G81="Escrow",H81&lt;&gt;"Yes",N(E81)&gt;0,TODAY()&gt;=N(J81)),"ESCROW NOT CONFIRMED; ","")&amp;IF(AND(B81="Insurance renewal",NOT(OR(N(K81)&gt;0,O81="Paid")),N(E81)&gt;0,N(E81)-TODAY()&lt;=N('Settings'!$B$10),M81&lt;&gt;"Yes"),"POLICY EXPIRING, NO RENEWAL QUOTE; ","")="","",LEFT(IF(A81="","NO PROPERTY; ","")&amp;IF(AND(A81&lt;&gt;"",COUNTIF('Properties'!$A$2:$A$200,A81)=0),"PROPERTY NOT ON LIST; ","")&amp;IF(B81="","NO TYPE; ","")&amp;IF(NOT(N(E81)&gt;0),"NO DUE DATE; ","")&amp;IF(N(F81)=0,"NO AMOUNT; ","")&amp;IF(AND(N(E81)&gt;0,NOT(OR(N(K81)&gt;0,O81="Paid")),G81&lt;&gt;"Escrow",TODAY()&gt;N(E81)),"PAST DUE, NOT PAID; ","")&amp;IF(AND(NOT(OR(N(K81)&gt;0,O81="Paid")),G81&lt;&gt;"Escrow",AND(N(E81)&gt;0,TODAY()&gt;=N(J81),TODAY()&lt;=N(E81))),"DUE SOON; ","")&amp;IF(AND(OR(N(K81)&gt;0,O81="Paid"),L81=""),"NO PROOF OF PAYMENT; ","")&amp;IF(AND(G81="Escrow",H81&lt;&gt;"Yes",N(E81)&gt;0,TODAY()&gt;=N(J81)),"ESCROW NOT CONFIRMED; ","")&amp;IF(AND(B81="Insurance renewal",NOT(OR(N(K81)&gt;0,O81="Paid")),N(E81)&gt;0,N(E81)-TODAY()&lt;=N('Settings'!$B$10),M81&lt;&gt;"Yes"),"POLICY EXPIRING, NO RENEWAL QUOTE; ",""),LEN(IF(A81="","NO PROPERTY; ","")&amp;IF(AND(A81&lt;&gt;"",COUNTIF('Properties'!$A$2:$A$200,A81)=0),"PROPERTY NOT ON LIST; ","")&amp;IF(B81="","NO TYPE; ","")&amp;IF(NOT(N(E81)&gt;0),"NO DUE DATE; ","")&amp;IF(N(F81)=0,"NO AMOUNT; ","")&amp;IF(AND(N(E81)&gt;0,NOT(OR(N(K81)&gt;0,O81="Paid")),G81&lt;&gt;"Escrow",TODAY()&gt;N(E81)),"PAST DUE, NOT PAID; ","")&amp;IF(AND(NOT(OR(N(K81)&gt;0,O81="Paid")),G81&lt;&gt;"Escrow",AND(N(E81)&gt;0,TODAY()&gt;=N(J81),TODAY()&lt;=N(E81))),"DUE SOON; ","")&amp;IF(AND(OR(N(K81)&gt;0,O81="Paid"),L81=""),"NO PROOF OF PAYMENT; ","")&amp;IF(AND(G81="Escrow",H81&lt;&gt;"Yes",N(E81)&gt;0,TODAY()&gt;=N(J81)),"ESCROW NOT CONFIRMED; ","")&amp;IF(AND(B81="Insurance renewal",NOT(OR(N(K81)&gt;0,O81="Paid")),N(E81)&gt;0,N(E81)-TODAY()&lt;=N('Settings'!$B$10),M81&lt;&gt;"Yes"),"POLICY EXPIRING, NO RENEWAL QUOTE; ",""))-2)))</f>
        <v/>
      </c>
    </row>
    <row r="82">
      <c r="E82" s="8" t="n"/>
      <c r="F82" s="9" t="n"/>
      <c r="I82" s="10" t="n"/>
      <c r="J82" s="8">
        <f>IF(OR(NOT(OR(A82&lt;&gt;"",B82&lt;&gt;"",C82&lt;&gt;"")),N(E82)=0),"",N(E82)-IF(N(I82)&gt;0,N(I82),IFERROR(VLOOKUP(B82,'Settings'!$A$3:$B$8,2,0),0)))</f>
        <v/>
      </c>
      <c r="K82" s="8" t="n"/>
      <c r="N82" s="8" t="n"/>
      <c r="P82" s="10">
        <f>IF(OR(NOT(OR(A82&lt;&gt;"",B82&lt;&gt;"",C82&lt;&gt;"")),N(E82)=0),"",N(E82)-TODAY())</f>
        <v/>
      </c>
      <c r="Q82">
        <f>IF(OR(NOT(OR(A82&lt;&gt;"",B82&lt;&gt;"",C82&lt;&gt;"")),O82="Closed"),"",IF(IF(A82="","NO PROPERTY; ","")&amp;IF(AND(A82&lt;&gt;"",COUNTIF('Properties'!$A$2:$A$200,A82)=0),"PROPERTY NOT ON LIST; ","")&amp;IF(B82="","NO TYPE; ","")&amp;IF(NOT(N(E82)&gt;0),"NO DUE DATE; ","")&amp;IF(N(F82)=0,"NO AMOUNT; ","")&amp;IF(AND(N(E82)&gt;0,NOT(OR(N(K82)&gt;0,O82="Paid")),G82&lt;&gt;"Escrow",TODAY()&gt;N(E82)),"PAST DUE, NOT PAID; ","")&amp;IF(AND(NOT(OR(N(K82)&gt;0,O82="Paid")),G82&lt;&gt;"Escrow",AND(N(E82)&gt;0,TODAY()&gt;=N(J82),TODAY()&lt;=N(E82))),"DUE SOON; ","")&amp;IF(AND(OR(N(K82)&gt;0,O82="Paid"),L82=""),"NO PROOF OF PAYMENT; ","")&amp;IF(AND(G82="Escrow",H82&lt;&gt;"Yes",N(E82)&gt;0,TODAY()&gt;=N(J82)),"ESCROW NOT CONFIRMED; ","")&amp;IF(AND(B82="Insurance renewal",NOT(OR(N(K82)&gt;0,O82="Paid")),N(E82)&gt;0,N(E82)-TODAY()&lt;=N('Settings'!$B$10),M82&lt;&gt;"Yes"),"POLICY EXPIRING, NO RENEWAL QUOTE; ","")="","",LEFT(IF(A82="","NO PROPERTY; ","")&amp;IF(AND(A82&lt;&gt;"",COUNTIF('Properties'!$A$2:$A$200,A82)=0),"PROPERTY NOT ON LIST; ","")&amp;IF(B82="","NO TYPE; ","")&amp;IF(NOT(N(E82)&gt;0),"NO DUE DATE; ","")&amp;IF(N(F82)=0,"NO AMOUNT; ","")&amp;IF(AND(N(E82)&gt;0,NOT(OR(N(K82)&gt;0,O82="Paid")),G82&lt;&gt;"Escrow",TODAY()&gt;N(E82)),"PAST DUE, NOT PAID; ","")&amp;IF(AND(NOT(OR(N(K82)&gt;0,O82="Paid")),G82&lt;&gt;"Escrow",AND(N(E82)&gt;0,TODAY()&gt;=N(J82),TODAY()&lt;=N(E82))),"DUE SOON; ","")&amp;IF(AND(OR(N(K82)&gt;0,O82="Paid"),L82=""),"NO PROOF OF PAYMENT; ","")&amp;IF(AND(G82="Escrow",H82&lt;&gt;"Yes",N(E82)&gt;0,TODAY()&gt;=N(J82)),"ESCROW NOT CONFIRMED; ","")&amp;IF(AND(B82="Insurance renewal",NOT(OR(N(K82)&gt;0,O82="Paid")),N(E82)&gt;0,N(E82)-TODAY()&lt;=N('Settings'!$B$10),M82&lt;&gt;"Yes"),"POLICY EXPIRING, NO RENEWAL QUOTE; ",""),LEN(IF(A82="","NO PROPERTY; ","")&amp;IF(AND(A82&lt;&gt;"",COUNTIF('Properties'!$A$2:$A$200,A82)=0),"PROPERTY NOT ON LIST; ","")&amp;IF(B82="","NO TYPE; ","")&amp;IF(NOT(N(E82)&gt;0),"NO DUE DATE; ","")&amp;IF(N(F82)=0,"NO AMOUNT; ","")&amp;IF(AND(N(E82)&gt;0,NOT(OR(N(K82)&gt;0,O82="Paid")),G82&lt;&gt;"Escrow",TODAY()&gt;N(E82)),"PAST DUE, NOT PAID; ","")&amp;IF(AND(NOT(OR(N(K82)&gt;0,O82="Paid")),G82&lt;&gt;"Escrow",AND(N(E82)&gt;0,TODAY()&gt;=N(J82),TODAY()&lt;=N(E82))),"DUE SOON; ","")&amp;IF(AND(OR(N(K82)&gt;0,O82="Paid"),L82=""),"NO PROOF OF PAYMENT; ","")&amp;IF(AND(G82="Escrow",H82&lt;&gt;"Yes",N(E82)&gt;0,TODAY()&gt;=N(J82)),"ESCROW NOT CONFIRMED; ","")&amp;IF(AND(B82="Insurance renewal",NOT(OR(N(K82)&gt;0,O82="Paid")),N(E82)&gt;0,N(E82)-TODAY()&lt;=N('Settings'!$B$10),M82&lt;&gt;"Yes"),"POLICY EXPIRING, NO RENEWAL QUOTE; ",""))-2)))</f>
        <v/>
      </c>
    </row>
    <row r="83">
      <c r="E83" s="8" t="n"/>
      <c r="F83" s="9" t="n"/>
      <c r="I83" s="10" t="n"/>
      <c r="J83" s="8">
        <f>IF(OR(NOT(OR(A83&lt;&gt;"",B83&lt;&gt;"",C83&lt;&gt;"")),N(E83)=0),"",N(E83)-IF(N(I83)&gt;0,N(I83),IFERROR(VLOOKUP(B83,'Settings'!$A$3:$B$8,2,0),0)))</f>
        <v/>
      </c>
      <c r="K83" s="8" t="n"/>
      <c r="N83" s="8" t="n"/>
      <c r="P83" s="10">
        <f>IF(OR(NOT(OR(A83&lt;&gt;"",B83&lt;&gt;"",C83&lt;&gt;"")),N(E83)=0),"",N(E83)-TODAY())</f>
        <v/>
      </c>
      <c r="Q83">
        <f>IF(OR(NOT(OR(A83&lt;&gt;"",B83&lt;&gt;"",C83&lt;&gt;"")),O83="Closed"),"",IF(IF(A83="","NO PROPERTY; ","")&amp;IF(AND(A83&lt;&gt;"",COUNTIF('Properties'!$A$2:$A$200,A83)=0),"PROPERTY NOT ON LIST; ","")&amp;IF(B83="","NO TYPE; ","")&amp;IF(NOT(N(E83)&gt;0),"NO DUE DATE; ","")&amp;IF(N(F83)=0,"NO AMOUNT; ","")&amp;IF(AND(N(E83)&gt;0,NOT(OR(N(K83)&gt;0,O83="Paid")),G83&lt;&gt;"Escrow",TODAY()&gt;N(E83)),"PAST DUE, NOT PAID; ","")&amp;IF(AND(NOT(OR(N(K83)&gt;0,O83="Paid")),G83&lt;&gt;"Escrow",AND(N(E83)&gt;0,TODAY()&gt;=N(J83),TODAY()&lt;=N(E83))),"DUE SOON; ","")&amp;IF(AND(OR(N(K83)&gt;0,O83="Paid"),L83=""),"NO PROOF OF PAYMENT; ","")&amp;IF(AND(G83="Escrow",H83&lt;&gt;"Yes",N(E83)&gt;0,TODAY()&gt;=N(J83)),"ESCROW NOT CONFIRMED; ","")&amp;IF(AND(B83="Insurance renewal",NOT(OR(N(K83)&gt;0,O83="Paid")),N(E83)&gt;0,N(E83)-TODAY()&lt;=N('Settings'!$B$10),M83&lt;&gt;"Yes"),"POLICY EXPIRING, NO RENEWAL QUOTE; ","")="","",LEFT(IF(A83="","NO PROPERTY; ","")&amp;IF(AND(A83&lt;&gt;"",COUNTIF('Properties'!$A$2:$A$200,A83)=0),"PROPERTY NOT ON LIST; ","")&amp;IF(B83="","NO TYPE; ","")&amp;IF(NOT(N(E83)&gt;0),"NO DUE DATE; ","")&amp;IF(N(F83)=0,"NO AMOUNT; ","")&amp;IF(AND(N(E83)&gt;0,NOT(OR(N(K83)&gt;0,O83="Paid")),G83&lt;&gt;"Escrow",TODAY()&gt;N(E83)),"PAST DUE, NOT PAID; ","")&amp;IF(AND(NOT(OR(N(K83)&gt;0,O83="Paid")),G83&lt;&gt;"Escrow",AND(N(E83)&gt;0,TODAY()&gt;=N(J83),TODAY()&lt;=N(E83))),"DUE SOON; ","")&amp;IF(AND(OR(N(K83)&gt;0,O83="Paid"),L83=""),"NO PROOF OF PAYMENT; ","")&amp;IF(AND(G83="Escrow",H83&lt;&gt;"Yes",N(E83)&gt;0,TODAY()&gt;=N(J83)),"ESCROW NOT CONFIRMED; ","")&amp;IF(AND(B83="Insurance renewal",NOT(OR(N(K83)&gt;0,O83="Paid")),N(E83)&gt;0,N(E83)-TODAY()&lt;=N('Settings'!$B$10),M83&lt;&gt;"Yes"),"POLICY EXPIRING, NO RENEWAL QUOTE; ",""),LEN(IF(A83="","NO PROPERTY; ","")&amp;IF(AND(A83&lt;&gt;"",COUNTIF('Properties'!$A$2:$A$200,A83)=0),"PROPERTY NOT ON LIST; ","")&amp;IF(B83="","NO TYPE; ","")&amp;IF(NOT(N(E83)&gt;0),"NO DUE DATE; ","")&amp;IF(N(F83)=0,"NO AMOUNT; ","")&amp;IF(AND(N(E83)&gt;0,NOT(OR(N(K83)&gt;0,O83="Paid")),G83&lt;&gt;"Escrow",TODAY()&gt;N(E83)),"PAST DUE, NOT PAID; ","")&amp;IF(AND(NOT(OR(N(K83)&gt;0,O83="Paid")),G83&lt;&gt;"Escrow",AND(N(E83)&gt;0,TODAY()&gt;=N(J83),TODAY()&lt;=N(E83))),"DUE SOON; ","")&amp;IF(AND(OR(N(K83)&gt;0,O83="Paid"),L83=""),"NO PROOF OF PAYMENT; ","")&amp;IF(AND(G83="Escrow",H83&lt;&gt;"Yes",N(E83)&gt;0,TODAY()&gt;=N(J83)),"ESCROW NOT CONFIRMED; ","")&amp;IF(AND(B83="Insurance renewal",NOT(OR(N(K83)&gt;0,O83="Paid")),N(E83)&gt;0,N(E83)-TODAY()&lt;=N('Settings'!$B$10),M83&lt;&gt;"Yes"),"POLICY EXPIRING, NO RENEWAL QUOTE; ",""))-2)))</f>
        <v/>
      </c>
    </row>
    <row r="84">
      <c r="E84" s="8" t="n"/>
      <c r="F84" s="9" t="n"/>
      <c r="I84" s="10" t="n"/>
      <c r="J84" s="8">
        <f>IF(OR(NOT(OR(A84&lt;&gt;"",B84&lt;&gt;"",C84&lt;&gt;"")),N(E84)=0),"",N(E84)-IF(N(I84)&gt;0,N(I84),IFERROR(VLOOKUP(B84,'Settings'!$A$3:$B$8,2,0),0)))</f>
        <v/>
      </c>
      <c r="K84" s="8" t="n"/>
      <c r="N84" s="8" t="n"/>
      <c r="P84" s="10">
        <f>IF(OR(NOT(OR(A84&lt;&gt;"",B84&lt;&gt;"",C84&lt;&gt;"")),N(E84)=0),"",N(E84)-TODAY())</f>
        <v/>
      </c>
      <c r="Q84">
        <f>IF(OR(NOT(OR(A84&lt;&gt;"",B84&lt;&gt;"",C84&lt;&gt;"")),O84="Closed"),"",IF(IF(A84="","NO PROPERTY; ","")&amp;IF(AND(A84&lt;&gt;"",COUNTIF('Properties'!$A$2:$A$200,A84)=0),"PROPERTY NOT ON LIST; ","")&amp;IF(B84="","NO TYPE; ","")&amp;IF(NOT(N(E84)&gt;0),"NO DUE DATE; ","")&amp;IF(N(F84)=0,"NO AMOUNT; ","")&amp;IF(AND(N(E84)&gt;0,NOT(OR(N(K84)&gt;0,O84="Paid")),G84&lt;&gt;"Escrow",TODAY()&gt;N(E84)),"PAST DUE, NOT PAID; ","")&amp;IF(AND(NOT(OR(N(K84)&gt;0,O84="Paid")),G84&lt;&gt;"Escrow",AND(N(E84)&gt;0,TODAY()&gt;=N(J84),TODAY()&lt;=N(E84))),"DUE SOON; ","")&amp;IF(AND(OR(N(K84)&gt;0,O84="Paid"),L84=""),"NO PROOF OF PAYMENT; ","")&amp;IF(AND(G84="Escrow",H84&lt;&gt;"Yes",N(E84)&gt;0,TODAY()&gt;=N(J84)),"ESCROW NOT CONFIRMED; ","")&amp;IF(AND(B84="Insurance renewal",NOT(OR(N(K84)&gt;0,O84="Paid")),N(E84)&gt;0,N(E84)-TODAY()&lt;=N('Settings'!$B$10),M84&lt;&gt;"Yes"),"POLICY EXPIRING, NO RENEWAL QUOTE; ","")="","",LEFT(IF(A84="","NO PROPERTY; ","")&amp;IF(AND(A84&lt;&gt;"",COUNTIF('Properties'!$A$2:$A$200,A84)=0),"PROPERTY NOT ON LIST; ","")&amp;IF(B84="","NO TYPE; ","")&amp;IF(NOT(N(E84)&gt;0),"NO DUE DATE; ","")&amp;IF(N(F84)=0,"NO AMOUNT; ","")&amp;IF(AND(N(E84)&gt;0,NOT(OR(N(K84)&gt;0,O84="Paid")),G84&lt;&gt;"Escrow",TODAY()&gt;N(E84)),"PAST DUE, NOT PAID; ","")&amp;IF(AND(NOT(OR(N(K84)&gt;0,O84="Paid")),G84&lt;&gt;"Escrow",AND(N(E84)&gt;0,TODAY()&gt;=N(J84),TODAY()&lt;=N(E84))),"DUE SOON; ","")&amp;IF(AND(OR(N(K84)&gt;0,O84="Paid"),L84=""),"NO PROOF OF PAYMENT; ","")&amp;IF(AND(G84="Escrow",H84&lt;&gt;"Yes",N(E84)&gt;0,TODAY()&gt;=N(J84)),"ESCROW NOT CONFIRMED; ","")&amp;IF(AND(B84="Insurance renewal",NOT(OR(N(K84)&gt;0,O84="Paid")),N(E84)&gt;0,N(E84)-TODAY()&lt;=N('Settings'!$B$10),M84&lt;&gt;"Yes"),"POLICY EXPIRING, NO RENEWAL QUOTE; ",""),LEN(IF(A84="","NO PROPERTY; ","")&amp;IF(AND(A84&lt;&gt;"",COUNTIF('Properties'!$A$2:$A$200,A84)=0),"PROPERTY NOT ON LIST; ","")&amp;IF(B84="","NO TYPE; ","")&amp;IF(NOT(N(E84)&gt;0),"NO DUE DATE; ","")&amp;IF(N(F84)=0,"NO AMOUNT; ","")&amp;IF(AND(N(E84)&gt;0,NOT(OR(N(K84)&gt;0,O84="Paid")),G84&lt;&gt;"Escrow",TODAY()&gt;N(E84)),"PAST DUE, NOT PAID; ","")&amp;IF(AND(NOT(OR(N(K84)&gt;0,O84="Paid")),G84&lt;&gt;"Escrow",AND(N(E84)&gt;0,TODAY()&gt;=N(J84),TODAY()&lt;=N(E84))),"DUE SOON; ","")&amp;IF(AND(OR(N(K84)&gt;0,O84="Paid"),L84=""),"NO PROOF OF PAYMENT; ","")&amp;IF(AND(G84="Escrow",H84&lt;&gt;"Yes",N(E84)&gt;0,TODAY()&gt;=N(J84)),"ESCROW NOT CONFIRMED; ","")&amp;IF(AND(B84="Insurance renewal",NOT(OR(N(K84)&gt;0,O84="Paid")),N(E84)&gt;0,N(E84)-TODAY()&lt;=N('Settings'!$B$10),M84&lt;&gt;"Yes"),"POLICY EXPIRING, NO RENEWAL QUOTE; ",""))-2)))</f>
        <v/>
      </c>
    </row>
    <row r="85">
      <c r="E85" s="8" t="n"/>
      <c r="F85" s="9" t="n"/>
      <c r="I85" s="10" t="n"/>
      <c r="J85" s="8">
        <f>IF(OR(NOT(OR(A85&lt;&gt;"",B85&lt;&gt;"",C85&lt;&gt;"")),N(E85)=0),"",N(E85)-IF(N(I85)&gt;0,N(I85),IFERROR(VLOOKUP(B85,'Settings'!$A$3:$B$8,2,0),0)))</f>
        <v/>
      </c>
      <c r="K85" s="8" t="n"/>
      <c r="N85" s="8" t="n"/>
      <c r="P85" s="10">
        <f>IF(OR(NOT(OR(A85&lt;&gt;"",B85&lt;&gt;"",C85&lt;&gt;"")),N(E85)=0),"",N(E85)-TODAY())</f>
        <v/>
      </c>
      <c r="Q85">
        <f>IF(OR(NOT(OR(A85&lt;&gt;"",B85&lt;&gt;"",C85&lt;&gt;"")),O85="Closed"),"",IF(IF(A85="","NO PROPERTY; ","")&amp;IF(AND(A85&lt;&gt;"",COUNTIF('Properties'!$A$2:$A$200,A85)=0),"PROPERTY NOT ON LIST; ","")&amp;IF(B85="","NO TYPE; ","")&amp;IF(NOT(N(E85)&gt;0),"NO DUE DATE; ","")&amp;IF(N(F85)=0,"NO AMOUNT; ","")&amp;IF(AND(N(E85)&gt;0,NOT(OR(N(K85)&gt;0,O85="Paid")),G85&lt;&gt;"Escrow",TODAY()&gt;N(E85)),"PAST DUE, NOT PAID; ","")&amp;IF(AND(NOT(OR(N(K85)&gt;0,O85="Paid")),G85&lt;&gt;"Escrow",AND(N(E85)&gt;0,TODAY()&gt;=N(J85),TODAY()&lt;=N(E85))),"DUE SOON; ","")&amp;IF(AND(OR(N(K85)&gt;0,O85="Paid"),L85=""),"NO PROOF OF PAYMENT; ","")&amp;IF(AND(G85="Escrow",H85&lt;&gt;"Yes",N(E85)&gt;0,TODAY()&gt;=N(J85)),"ESCROW NOT CONFIRMED; ","")&amp;IF(AND(B85="Insurance renewal",NOT(OR(N(K85)&gt;0,O85="Paid")),N(E85)&gt;0,N(E85)-TODAY()&lt;=N('Settings'!$B$10),M85&lt;&gt;"Yes"),"POLICY EXPIRING, NO RENEWAL QUOTE; ","")="","",LEFT(IF(A85="","NO PROPERTY; ","")&amp;IF(AND(A85&lt;&gt;"",COUNTIF('Properties'!$A$2:$A$200,A85)=0),"PROPERTY NOT ON LIST; ","")&amp;IF(B85="","NO TYPE; ","")&amp;IF(NOT(N(E85)&gt;0),"NO DUE DATE; ","")&amp;IF(N(F85)=0,"NO AMOUNT; ","")&amp;IF(AND(N(E85)&gt;0,NOT(OR(N(K85)&gt;0,O85="Paid")),G85&lt;&gt;"Escrow",TODAY()&gt;N(E85)),"PAST DUE, NOT PAID; ","")&amp;IF(AND(NOT(OR(N(K85)&gt;0,O85="Paid")),G85&lt;&gt;"Escrow",AND(N(E85)&gt;0,TODAY()&gt;=N(J85),TODAY()&lt;=N(E85))),"DUE SOON; ","")&amp;IF(AND(OR(N(K85)&gt;0,O85="Paid"),L85=""),"NO PROOF OF PAYMENT; ","")&amp;IF(AND(G85="Escrow",H85&lt;&gt;"Yes",N(E85)&gt;0,TODAY()&gt;=N(J85)),"ESCROW NOT CONFIRMED; ","")&amp;IF(AND(B85="Insurance renewal",NOT(OR(N(K85)&gt;0,O85="Paid")),N(E85)&gt;0,N(E85)-TODAY()&lt;=N('Settings'!$B$10),M85&lt;&gt;"Yes"),"POLICY EXPIRING, NO RENEWAL QUOTE; ",""),LEN(IF(A85="","NO PROPERTY; ","")&amp;IF(AND(A85&lt;&gt;"",COUNTIF('Properties'!$A$2:$A$200,A85)=0),"PROPERTY NOT ON LIST; ","")&amp;IF(B85="","NO TYPE; ","")&amp;IF(NOT(N(E85)&gt;0),"NO DUE DATE; ","")&amp;IF(N(F85)=0,"NO AMOUNT; ","")&amp;IF(AND(N(E85)&gt;0,NOT(OR(N(K85)&gt;0,O85="Paid")),G85&lt;&gt;"Escrow",TODAY()&gt;N(E85)),"PAST DUE, NOT PAID; ","")&amp;IF(AND(NOT(OR(N(K85)&gt;0,O85="Paid")),G85&lt;&gt;"Escrow",AND(N(E85)&gt;0,TODAY()&gt;=N(J85),TODAY()&lt;=N(E85))),"DUE SOON; ","")&amp;IF(AND(OR(N(K85)&gt;0,O85="Paid"),L85=""),"NO PROOF OF PAYMENT; ","")&amp;IF(AND(G85="Escrow",H85&lt;&gt;"Yes",N(E85)&gt;0,TODAY()&gt;=N(J85)),"ESCROW NOT CONFIRMED; ","")&amp;IF(AND(B85="Insurance renewal",NOT(OR(N(K85)&gt;0,O85="Paid")),N(E85)&gt;0,N(E85)-TODAY()&lt;=N('Settings'!$B$10),M85&lt;&gt;"Yes"),"POLICY EXPIRING, NO RENEWAL QUOTE; ",""))-2)))</f>
        <v/>
      </c>
    </row>
    <row r="86">
      <c r="E86" s="8" t="n"/>
      <c r="F86" s="9" t="n"/>
      <c r="I86" s="10" t="n"/>
      <c r="J86" s="8">
        <f>IF(OR(NOT(OR(A86&lt;&gt;"",B86&lt;&gt;"",C86&lt;&gt;"")),N(E86)=0),"",N(E86)-IF(N(I86)&gt;0,N(I86),IFERROR(VLOOKUP(B86,'Settings'!$A$3:$B$8,2,0),0)))</f>
        <v/>
      </c>
      <c r="K86" s="8" t="n"/>
      <c r="N86" s="8" t="n"/>
      <c r="P86" s="10">
        <f>IF(OR(NOT(OR(A86&lt;&gt;"",B86&lt;&gt;"",C86&lt;&gt;"")),N(E86)=0),"",N(E86)-TODAY())</f>
        <v/>
      </c>
      <c r="Q86">
        <f>IF(OR(NOT(OR(A86&lt;&gt;"",B86&lt;&gt;"",C86&lt;&gt;"")),O86="Closed"),"",IF(IF(A86="","NO PROPERTY; ","")&amp;IF(AND(A86&lt;&gt;"",COUNTIF('Properties'!$A$2:$A$200,A86)=0),"PROPERTY NOT ON LIST; ","")&amp;IF(B86="","NO TYPE; ","")&amp;IF(NOT(N(E86)&gt;0),"NO DUE DATE; ","")&amp;IF(N(F86)=0,"NO AMOUNT; ","")&amp;IF(AND(N(E86)&gt;0,NOT(OR(N(K86)&gt;0,O86="Paid")),G86&lt;&gt;"Escrow",TODAY()&gt;N(E86)),"PAST DUE, NOT PAID; ","")&amp;IF(AND(NOT(OR(N(K86)&gt;0,O86="Paid")),G86&lt;&gt;"Escrow",AND(N(E86)&gt;0,TODAY()&gt;=N(J86),TODAY()&lt;=N(E86))),"DUE SOON; ","")&amp;IF(AND(OR(N(K86)&gt;0,O86="Paid"),L86=""),"NO PROOF OF PAYMENT; ","")&amp;IF(AND(G86="Escrow",H86&lt;&gt;"Yes",N(E86)&gt;0,TODAY()&gt;=N(J86)),"ESCROW NOT CONFIRMED; ","")&amp;IF(AND(B86="Insurance renewal",NOT(OR(N(K86)&gt;0,O86="Paid")),N(E86)&gt;0,N(E86)-TODAY()&lt;=N('Settings'!$B$10),M86&lt;&gt;"Yes"),"POLICY EXPIRING, NO RENEWAL QUOTE; ","")="","",LEFT(IF(A86="","NO PROPERTY; ","")&amp;IF(AND(A86&lt;&gt;"",COUNTIF('Properties'!$A$2:$A$200,A86)=0),"PROPERTY NOT ON LIST; ","")&amp;IF(B86="","NO TYPE; ","")&amp;IF(NOT(N(E86)&gt;0),"NO DUE DATE; ","")&amp;IF(N(F86)=0,"NO AMOUNT; ","")&amp;IF(AND(N(E86)&gt;0,NOT(OR(N(K86)&gt;0,O86="Paid")),G86&lt;&gt;"Escrow",TODAY()&gt;N(E86)),"PAST DUE, NOT PAID; ","")&amp;IF(AND(NOT(OR(N(K86)&gt;0,O86="Paid")),G86&lt;&gt;"Escrow",AND(N(E86)&gt;0,TODAY()&gt;=N(J86),TODAY()&lt;=N(E86))),"DUE SOON; ","")&amp;IF(AND(OR(N(K86)&gt;0,O86="Paid"),L86=""),"NO PROOF OF PAYMENT; ","")&amp;IF(AND(G86="Escrow",H86&lt;&gt;"Yes",N(E86)&gt;0,TODAY()&gt;=N(J86)),"ESCROW NOT CONFIRMED; ","")&amp;IF(AND(B86="Insurance renewal",NOT(OR(N(K86)&gt;0,O86="Paid")),N(E86)&gt;0,N(E86)-TODAY()&lt;=N('Settings'!$B$10),M86&lt;&gt;"Yes"),"POLICY EXPIRING, NO RENEWAL QUOTE; ",""),LEN(IF(A86="","NO PROPERTY; ","")&amp;IF(AND(A86&lt;&gt;"",COUNTIF('Properties'!$A$2:$A$200,A86)=0),"PROPERTY NOT ON LIST; ","")&amp;IF(B86="","NO TYPE; ","")&amp;IF(NOT(N(E86)&gt;0),"NO DUE DATE; ","")&amp;IF(N(F86)=0,"NO AMOUNT; ","")&amp;IF(AND(N(E86)&gt;0,NOT(OR(N(K86)&gt;0,O86="Paid")),G86&lt;&gt;"Escrow",TODAY()&gt;N(E86)),"PAST DUE, NOT PAID; ","")&amp;IF(AND(NOT(OR(N(K86)&gt;0,O86="Paid")),G86&lt;&gt;"Escrow",AND(N(E86)&gt;0,TODAY()&gt;=N(J86),TODAY()&lt;=N(E86))),"DUE SOON; ","")&amp;IF(AND(OR(N(K86)&gt;0,O86="Paid"),L86=""),"NO PROOF OF PAYMENT; ","")&amp;IF(AND(G86="Escrow",H86&lt;&gt;"Yes",N(E86)&gt;0,TODAY()&gt;=N(J86)),"ESCROW NOT CONFIRMED; ","")&amp;IF(AND(B86="Insurance renewal",NOT(OR(N(K86)&gt;0,O86="Paid")),N(E86)&gt;0,N(E86)-TODAY()&lt;=N('Settings'!$B$10),M86&lt;&gt;"Yes"),"POLICY EXPIRING, NO RENEWAL QUOTE; ",""))-2)))</f>
        <v/>
      </c>
    </row>
    <row r="87">
      <c r="E87" s="8" t="n"/>
      <c r="F87" s="9" t="n"/>
      <c r="I87" s="10" t="n"/>
      <c r="J87" s="8">
        <f>IF(OR(NOT(OR(A87&lt;&gt;"",B87&lt;&gt;"",C87&lt;&gt;"")),N(E87)=0),"",N(E87)-IF(N(I87)&gt;0,N(I87),IFERROR(VLOOKUP(B87,'Settings'!$A$3:$B$8,2,0),0)))</f>
        <v/>
      </c>
      <c r="K87" s="8" t="n"/>
      <c r="N87" s="8" t="n"/>
      <c r="P87" s="10">
        <f>IF(OR(NOT(OR(A87&lt;&gt;"",B87&lt;&gt;"",C87&lt;&gt;"")),N(E87)=0),"",N(E87)-TODAY())</f>
        <v/>
      </c>
      <c r="Q87">
        <f>IF(OR(NOT(OR(A87&lt;&gt;"",B87&lt;&gt;"",C87&lt;&gt;"")),O87="Closed"),"",IF(IF(A87="","NO PROPERTY; ","")&amp;IF(AND(A87&lt;&gt;"",COUNTIF('Properties'!$A$2:$A$200,A87)=0),"PROPERTY NOT ON LIST; ","")&amp;IF(B87="","NO TYPE; ","")&amp;IF(NOT(N(E87)&gt;0),"NO DUE DATE; ","")&amp;IF(N(F87)=0,"NO AMOUNT; ","")&amp;IF(AND(N(E87)&gt;0,NOT(OR(N(K87)&gt;0,O87="Paid")),G87&lt;&gt;"Escrow",TODAY()&gt;N(E87)),"PAST DUE, NOT PAID; ","")&amp;IF(AND(NOT(OR(N(K87)&gt;0,O87="Paid")),G87&lt;&gt;"Escrow",AND(N(E87)&gt;0,TODAY()&gt;=N(J87),TODAY()&lt;=N(E87))),"DUE SOON; ","")&amp;IF(AND(OR(N(K87)&gt;0,O87="Paid"),L87=""),"NO PROOF OF PAYMENT; ","")&amp;IF(AND(G87="Escrow",H87&lt;&gt;"Yes",N(E87)&gt;0,TODAY()&gt;=N(J87)),"ESCROW NOT CONFIRMED; ","")&amp;IF(AND(B87="Insurance renewal",NOT(OR(N(K87)&gt;0,O87="Paid")),N(E87)&gt;0,N(E87)-TODAY()&lt;=N('Settings'!$B$10),M87&lt;&gt;"Yes"),"POLICY EXPIRING, NO RENEWAL QUOTE; ","")="","",LEFT(IF(A87="","NO PROPERTY; ","")&amp;IF(AND(A87&lt;&gt;"",COUNTIF('Properties'!$A$2:$A$200,A87)=0),"PROPERTY NOT ON LIST; ","")&amp;IF(B87="","NO TYPE; ","")&amp;IF(NOT(N(E87)&gt;0),"NO DUE DATE; ","")&amp;IF(N(F87)=0,"NO AMOUNT; ","")&amp;IF(AND(N(E87)&gt;0,NOT(OR(N(K87)&gt;0,O87="Paid")),G87&lt;&gt;"Escrow",TODAY()&gt;N(E87)),"PAST DUE, NOT PAID; ","")&amp;IF(AND(NOT(OR(N(K87)&gt;0,O87="Paid")),G87&lt;&gt;"Escrow",AND(N(E87)&gt;0,TODAY()&gt;=N(J87),TODAY()&lt;=N(E87))),"DUE SOON; ","")&amp;IF(AND(OR(N(K87)&gt;0,O87="Paid"),L87=""),"NO PROOF OF PAYMENT; ","")&amp;IF(AND(G87="Escrow",H87&lt;&gt;"Yes",N(E87)&gt;0,TODAY()&gt;=N(J87)),"ESCROW NOT CONFIRMED; ","")&amp;IF(AND(B87="Insurance renewal",NOT(OR(N(K87)&gt;0,O87="Paid")),N(E87)&gt;0,N(E87)-TODAY()&lt;=N('Settings'!$B$10),M87&lt;&gt;"Yes"),"POLICY EXPIRING, NO RENEWAL QUOTE; ",""),LEN(IF(A87="","NO PROPERTY; ","")&amp;IF(AND(A87&lt;&gt;"",COUNTIF('Properties'!$A$2:$A$200,A87)=0),"PROPERTY NOT ON LIST; ","")&amp;IF(B87="","NO TYPE; ","")&amp;IF(NOT(N(E87)&gt;0),"NO DUE DATE; ","")&amp;IF(N(F87)=0,"NO AMOUNT; ","")&amp;IF(AND(N(E87)&gt;0,NOT(OR(N(K87)&gt;0,O87="Paid")),G87&lt;&gt;"Escrow",TODAY()&gt;N(E87)),"PAST DUE, NOT PAID; ","")&amp;IF(AND(NOT(OR(N(K87)&gt;0,O87="Paid")),G87&lt;&gt;"Escrow",AND(N(E87)&gt;0,TODAY()&gt;=N(J87),TODAY()&lt;=N(E87))),"DUE SOON; ","")&amp;IF(AND(OR(N(K87)&gt;0,O87="Paid"),L87=""),"NO PROOF OF PAYMENT; ","")&amp;IF(AND(G87="Escrow",H87&lt;&gt;"Yes",N(E87)&gt;0,TODAY()&gt;=N(J87)),"ESCROW NOT CONFIRMED; ","")&amp;IF(AND(B87="Insurance renewal",NOT(OR(N(K87)&gt;0,O87="Paid")),N(E87)&gt;0,N(E87)-TODAY()&lt;=N('Settings'!$B$10),M87&lt;&gt;"Yes"),"POLICY EXPIRING, NO RENEWAL QUOTE; ",""))-2)))</f>
        <v/>
      </c>
    </row>
    <row r="88">
      <c r="E88" s="8" t="n"/>
      <c r="F88" s="9" t="n"/>
      <c r="I88" s="10" t="n"/>
      <c r="J88" s="8">
        <f>IF(OR(NOT(OR(A88&lt;&gt;"",B88&lt;&gt;"",C88&lt;&gt;"")),N(E88)=0),"",N(E88)-IF(N(I88)&gt;0,N(I88),IFERROR(VLOOKUP(B88,'Settings'!$A$3:$B$8,2,0),0)))</f>
        <v/>
      </c>
      <c r="K88" s="8" t="n"/>
      <c r="N88" s="8" t="n"/>
      <c r="P88" s="10">
        <f>IF(OR(NOT(OR(A88&lt;&gt;"",B88&lt;&gt;"",C88&lt;&gt;"")),N(E88)=0),"",N(E88)-TODAY())</f>
        <v/>
      </c>
      <c r="Q88">
        <f>IF(OR(NOT(OR(A88&lt;&gt;"",B88&lt;&gt;"",C88&lt;&gt;"")),O88="Closed"),"",IF(IF(A88="","NO PROPERTY; ","")&amp;IF(AND(A88&lt;&gt;"",COUNTIF('Properties'!$A$2:$A$200,A88)=0),"PROPERTY NOT ON LIST; ","")&amp;IF(B88="","NO TYPE; ","")&amp;IF(NOT(N(E88)&gt;0),"NO DUE DATE; ","")&amp;IF(N(F88)=0,"NO AMOUNT; ","")&amp;IF(AND(N(E88)&gt;0,NOT(OR(N(K88)&gt;0,O88="Paid")),G88&lt;&gt;"Escrow",TODAY()&gt;N(E88)),"PAST DUE, NOT PAID; ","")&amp;IF(AND(NOT(OR(N(K88)&gt;0,O88="Paid")),G88&lt;&gt;"Escrow",AND(N(E88)&gt;0,TODAY()&gt;=N(J88),TODAY()&lt;=N(E88))),"DUE SOON; ","")&amp;IF(AND(OR(N(K88)&gt;0,O88="Paid"),L88=""),"NO PROOF OF PAYMENT; ","")&amp;IF(AND(G88="Escrow",H88&lt;&gt;"Yes",N(E88)&gt;0,TODAY()&gt;=N(J88)),"ESCROW NOT CONFIRMED; ","")&amp;IF(AND(B88="Insurance renewal",NOT(OR(N(K88)&gt;0,O88="Paid")),N(E88)&gt;0,N(E88)-TODAY()&lt;=N('Settings'!$B$10),M88&lt;&gt;"Yes"),"POLICY EXPIRING, NO RENEWAL QUOTE; ","")="","",LEFT(IF(A88="","NO PROPERTY; ","")&amp;IF(AND(A88&lt;&gt;"",COUNTIF('Properties'!$A$2:$A$200,A88)=0),"PROPERTY NOT ON LIST; ","")&amp;IF(B88="","NO TYPE; ","")&amp;IF(NOT(N(E88)&gt;0),"NO DUE DATE; ","")&amp;IF(N(F88)=0,"NO AMOUNT; ","")&amp;IF(AND(N(E88)&gt;0,NOT(OR(N(K88)&gt;0,O88="Paid")),G88&lt;&gt;"Escrow",TODAY()&gt;N(E88)),"PAST DUE, NOT PAID; ","")&amp;IF(AND(NOT(OR(N(K88)&gt;0,O88="Paid")),G88&lt;&gt;"Escrow",AND(N(E88)&gt;0,TODAY()&gt;=N(J88),TODAY()&lt;=N(E88))),"DUE SOON; ","")&amp;IF(AND(OR(N(K88)&gt;0,O88="Paid"),L88=""),"NO PROOF OF PAYMENT; ","")&amp;IF(AND(G88="Escrow",H88&lt;&gt;"Yes",N(E88)&gt;0,TODAY()&gt;=N(J88)),"ESCROW NOT CONFIRMED; ","")&amp;IF(AND(B88="Insurance renewal",NOT(OR(N(K88)&gt;0,O88="Paid")),N(E88)&gt;0,N(E88)-TODAY()&lt;=N('Settings'!$B$10),M88&lt;&gt;"Yes"),"POLICY EXPIRING, NO RENEWAL QUOTE; ",""),LEN(IF(A88="","NO PROPERTY; ","")&amp;IF(AND(A88&lt;&gt;"",COUNTIF('Properties'!$A$2:$A$200,A88)=0),"PROPERTY NOT ON LIST; ","")&amp;IF(B88="","NO TYPE; ","")&amp;IF(NOT(N(E88)&gt;0),"NO DUE DATE; ","")&amp;IF(N(F88)=0,"NO AMOUNT; ","")&amp;IF(AND(N(E88)&gt;0,NOT(OR(N(K88)&gt;0,O88="Paid")),G88&lt;&gt;"Escrow",TODAY()&gt;N(E88)),"PAST DUE, NOT PAID; ","")&amp;IF(AND(NOT(OR(N(K88)&gt;0,O88="Paid")),G88&lt;&gt;"Escrow",AND(N(E88)&gt;0,TODAY()&gt;=N(J88),TODAY()&lt;=N(E88))),"DUE SOON; ","")&amp;IF(AND(OR(N(K88)&gt;0,O88="Paid"),L88=""),"NO PROOF OF PAYMENT; ","")&amp;IF(AND(G88="Escrow",H88&lt;&gt;"Yes",N(E88)&gt;0,TODAY()&gt;=N(J88)),"ESCROW NOT CONFIRMED; ","")&amp;IF(AND(B88="Insurance renewal",NOT(OR(N(K88)&gt;0,O88="Paid")),N(E88)&gt;0,N(E88)-TODAY()&lt;=N('Settings'!$B$10),M88&lt;&gt;"Yes"),"POLICY EXPIRING, NO RENEWAL QUOTE; ",""))-2)))</f>
        <v/>
      </c>
    </row>
    <row r="89">
      <c r="E89" s="8" t="n"/>
      <c r="F89" s="9" t="n"/>
      <c r="I89" s="10" t="n"/>
      <c r="J89" s="8">
        <f>IF(OR(NOT(OR(A89&lt;&gt;"",B89&lt;&gt;"",C89&lt;&gt;"")),N(E89)=0),"",N(E89)-IF(N(I89)&gt;0,N(I89),IFERROR(VLOOKUP(B89,'Settings'!$A$3:$B$8,2,0),0)))</f>
        <v/>
      </c>
      <c r="K89" s="8" t="n"/>
      <c r="N89" s="8" t="n"/>
      <c r="P89" s="10">
        <f>IF(OR(NOT(OR(A89&lt;&gt;"",B89&lt;&gt;"",C89&lt;&gt;"")),N(E89)=0),"",N(E89)-TODAY())</f>
        <v/>
      </c>
      <c r="Q89">
        <f>IF(OR(NOT(OR(A89&lt;&gt;"",B89&lt;&gt;"",C89&lt;&gt;"")),O89="Closed"),"",IF(IF(A89="","NO PROPERTY; ","")&amp;IF(AND(A89&lt;&gt;"",COUNTIF('Properties'!$A$2:$A$200,A89)=0),"PROPERTY NOT ON LIST; ","")&amp;IF(B89="","NO TYPE; ","")&amp;IF(NOT(N(E89)&gt;0),"NO DUE DATE; ","")&amp;IF(N(F89)=0,"NO AMOUNT; ","")&amp;IF(AND(N(E89)&gt;0,NOT(OR(N(K89)&gt;0,O89="Paid")),G89&lt;&gt;"Escrow",TODAY()&gt;N(E89)),"PAST DUE, NOT PAID; ","")&amp;IF(AND(NOT(OR(N(K89)&gt;0,O89="Paid")),G89&lt;&gt;"Escrow",AND(N(E89)&gt;0,TODAY()&gt;=N(J89),TODAY()&lt;=N(E89))),"DUE SOON; ","")&amp;IF(AND(OR(N(K89)&gt;0,O89="Paid"),L89=""),"NO PROOF OF PAYMENT; ","")&amp;IF(AND(G89="Escrow",H89&lt;&gt;"Yes",N(E89)&gt;0,TODAY()&gt;=N(J89)),"ESCROW NOT CONFIRMED; ","")&amp;IF(AND(B89="Insurance renewal",NOT(OR(N(K89)&gt;0,O89="Paid")),N(E89)&gt;0,N(E89)-TODAY()&lt;=N('Settings'!$B$10),M89&lt;&gt;"Yes"),"POLICY EXPIRING, NO RENEWAL QUOTE; ","")="","",LEFT(IF(A89="","NO PROPERTY; ","")&amp;IF(AND(A89&lt;&gt;"",COUNTIF('Properties'!$A$2:$A$200,A89)=0),"PROPERTY NOT ON LIST; ","")&amp;IF(B89="","NO TYPE; ","")&amp;IF(NOT(N(E89)&gt;0),"NO DUE DATE; ","")&amp;IF(N(F89)=0,"NO AMOUNT; ","")&amp;IF(AND(N(E89)&gt;0,NOT(OR(N(K89)&gt;0,O89="Paid")),G89&lt;&gt;"Escrow",TODAY()&gt;N(E89)),"PAST DUE, NOT PAID; ","")&amp;IF(AND(NOT(OR(N(K89)&gt;0,O89="Paid")),G89&lt;&gt;"Escrow",AND(N(E89)&gt;0,TODAY()&gt;=N(J89),TODAY()&lt;=N(E89))),"DUE SOON; ","")&amp;IF(AND(OR(N(K89)&gt;0,O89="Paid"),L89=""),"NO PROOF OF PAYMENT; ","")&amp;IF(AND(G89="Escrow",H89&lt;&gt;"Yes",N(E89)&gt;0,TODAY()&gt;=N(J89)),"ESCROW NOT CONFIRMED; ","")&amp;IF(AND(B89="Insurance renewal",NOT(OR(N(K89)&gt;0,O89="Paid")),N(E89)&gt;0,N(E89)-TODAY()&lt;=N('Settings'!$B$10),M89&lt;&gt;"Yes"),"POLICY EXPIRING, NO RENEWAL QUOTE; ",""),LEN(IF(A89="","NO PROPERTY; ","")&amp;IF(AND(A89&lt;&gt;"",COUNTIF('Properties'!$A$2:$A$200,A89)=0),"PROPERTY NOT ON LIST; ","")&amp;IF(B89="","NO TYPE; ","")&amp;IF(NOT(N(E89)&gt;0),"NO DUE DATE; ","")&amp;IF(N(F89)=0,"NO AMOUNT; ","")&amp;IF(AND(N(E89)&gt;0,NOT(OR(N(K89)&gt;0,O89="Paid")),G89&lt;&gt;"Escrow",TODAY()&gt;N(E89)),"PAST DUE, NOT PAID; ","")&amp;IF(AND(NOT(OR(N(K89)&gt;0,O89="Paid")),G89&lt;&gt;"Escrow",AND(N(E89)&gt;0,TODAY()&gt;=N(J89),TODAY()&lt;=N(E89))),"DUE SOON; ","")&amp;IF(AND(OR(N(K89)&gt;0,O89="Paid"),L89=""),"NO PROOF OF PAYMENT; ","")&amp;IF(AND(G89="Escrow",H89&lt;&gt;"Yes",N(E89)&gt;0,TODAY()&gt;=N(J89)),"ESCROW NOT CONFIRMED; ","")&amp;IF(AND(B89="Insurance renewal",NOT(OR(N(K89)&gt;0,O89="Paid")),N(E89)&gt;0,N(E89)-TODAY()&lt;=N('Settings'!$B$10),M89&lt;&gt;"Yes"),"POLICY EXPIRING, NO RENEWAL QUOTE; ",""))-2)))</f>
        <v/>
      </c>
    </row>
    <row r="90">
      <c r="E90" s="8" t="n"/>
      <c r="F90" s="9" t="n"/>
      <c r="I90" s="10" t="n"/>
      <c r="J90" s="8">
        <f>IF(OR(NOT(OR(A90&lt;&gt;"",B90&lt;&gt;"",C90&lt;&gt;"")),N(E90)=0),"",N(E90)-IF(N(I90)&gt;0,N(I90),IFERROR(VLOOKUP(B90,'Settings'!$A$3:$B$8,2,0),0)))</f>
        <v/>
      </c>
      <c r="K90" s="8" t="n"/>
      <c r="N90" s="8" t="n"/>
      <c r="P90" s="10">
        <f>IF(OR(NOT(OR(A90&lt;&gt;"",B90&lt;&gt;"",C90&lt;&gt;"")),N(E90)=0),"",N(E90)-TODAY())</f>
        <v/>
      </c>
      <c r="Q90">
        <f>IF(OR(NOT(OR(A90&lt;&gt;"",B90&lt;&gt;"",C90&lt;&gt;"")),O90="Closed"),"",IF(IF(A90="","NO PROPERTY; ","")&amp;IF(AND(A90&lt;&gt;"",COUNTIF('Properties'!$A$2:$A$200,A90)=0),"PROPERTY NOT ON LIST; ","")&amp;IF(B90="","NO TYPE; ","")&amp;IF(NOT(N(E90)&gt;0),"NO DUE DATE; ","")&amp;IF(N(F90)=0,"NO AMOUNT; ","")&amp;IF(AND(N(E90)&gt;0,NOT(OR(N(K90)&gt;0,O90="Paid")),G90&lt;&gt;"Escrow",TODAY()&gt;N(E90)),"PAST DUE, NOT PAID; ","")&amp;IF(AND(NOT(OR(N(K90)&gt;0,O90="Paid")),G90&lt;&gt;"Escrow",AND(N(E90)&gt;0,TODAY()&gt;=N(J90),TODAY()&lt;=N(E90))),"DUE SOON; ","")&amp;IF(AND(OR(N(K90)&gt;0,O90="Paid"),L90=""),"NO PROOF OF PAYMENT; ","")&amp;IF(AND(G90="Escrow",H90&lt;&gt;"Yes",N(E90)&gt;0,TODAY()&gt;=N(J90)),"ESCROW NOT CONFIRMED; ","")&amp;IF(AND(B90="Insurance renewal",NOT(OR(N(K90)&gt;0,O90="Paid")),N(E90)&gt;0,N(E90)-TODAY()&lt;=N('Settings'!$B$10),M90&lt;&gt;"Yes"),"POLICY EXPIRING, NO RENEWAL QUOTE; ","")="","",LEFT(IF(A90="","NO PROPERTY; ","")&amp;IF(AND(A90&lt;&gt;"",COUNTIF('Properties'!$A$2:$A$200,A90)=0),"PROPERTY NOT ON LIST; ","")&amp;IF(B90="","NO TYPE; ","")&amp;IF(NOT(N(E90)&gt;0),"NO DUE DATE; ","")&amp;IF(N(F90)=0,"NO AMOUNT; ","")&amp;IF(AND(N(E90)&gt;0,NOT(OR(N(K90)&gt;0,O90="Paid")),G90&lt;&gt;"Escrow",TODAY()&gt;N(E90)),"PAST DUE, NOT PAID; ","")&amp;IF(AND(NOT(OR(N(K90)&gt;0,O90="Paid")),G90&lt;&gt;"Escrow",AND(N(E90)&gt;0,TODAY()&gt;=N(J90),TODAY()&lt;=N(E90))),"DUE SOON; ","")&amp;IF(AND(OR(N(K90)&gt;0,O90="Paid"),L90=""),"NO PROOF OF PAYMENT; ","")&amp;IF(AND(G90="Escrow",H90&lt;&gt;"Yes",N(E90)&gt;0,TODAY()&gt;=N(J90)),"ESCROW NOT CONFIRMED; ","")&amp;IF(AND(B90="Insurance renewal",NOT(OR(N(K90)&gt;0,O90="Paid")),N(E90)&gt;0,N(E90)-TODAY()&lt;=N('Settings'!$B$10),M90&lt;&gt;"Yes"),"POLICY EXPIRING, NO RENEWAL QUOTE; ",""),LEN(IF(A90="","NO PROPERTY; ","")&amp;IF(AND(A90&lt;&gt;"",COUNTIF('Properties'!$A$2:$A$200,A90)=0),"PROPERTY NOT ON LIST; ","")&amp;IF(B90="","NO TYPE; ","")&amp;IF(NOT(N(E90)&gt;0),"NO DUE DATE; ","")&amp;IF(N(F90)=0,"NO AMOUNT; ","")&amp;IF(AND(N(E90)&gt;0,NOT(OR(N(K90)&gt;0,O90="Paid")),G90&lt;&gt;"Escrow",TODAY()&gt;N(E90)),"PAST DUE, NOT PAID; ","")&amp;IF(AND(NOT(OR(N(K90)&gt;0,O90="Paid")),G90&lt;&gt;"Escrow",AND(N(E90)&gt;0,TODAY()&gt;=N(J90),TODAY()&lt;=N(E90))),"DUE SOON; ","")&amp;IF(AND(OR(N(K90)&gt;0,O90="Paid"),L90=""),"NO PROOF OF PAYMENT; ","")&amp;IF(AND(G90="Escrow",H90&lt;&gt;"Yes",N(E90)&gt;0,TODAY()&gt;=N(J90)),"ESCROW NOT CONFIRMED; ","")&amp;IF(AND(B90="Insurance renewal",NOT(OR(N(K90)&gt;0,O90="Paid")),N(E90)&gt;0,N(E90)-TODAY()&lt;=N('Settings'!$B$10),M90&lt;&gt;"Yes"),"POLICY EXPIRING, NO RENEWAL QUOTE; ",""))-2)))</f>
        <v/>
      </c>
    </row>
    <row r="91">
      <c r="E91" s="8" t="n"/>
      <c r="F91" s="9" t="n"/>
      <c r="I91" s="10" t="n"/>
      <c r="J91" s="8">
        <f>IF(OR(NOT(OR(A91&lt;&gt;"",B91&lt;&gt;"",C91&lt;&gt;"")),N(E91)=0),"",N(E91)-IF(N(I91)&gt;0,N(I91),IFERROR(VLOOKUP(B91,'Settings'!$A$3:$B$8,2,0),0)))</f>
        <v/>
      </c>
      <c r="K91" s="8" t="n"/>
      <c r="N91" s="8" t="n"/>
      <c r="P91" s="10">
        <f>IF(OR(NOT(OR(A91&lt;&gt;"",B91&lt;&gt;"",C91&lt;&gt;"")),N(E91)=0),"",N(E91)-TODAY())</f>
        <v/>
      </c>
      <c r="Q91">
        <f>IF(OR(NOT(OR(A91&lt;&gt;"",B91&lt;&gt;"",C91&lt;&gt;"")),O91="Closed"),"",IF(IF(A91="","NO PROPERTY; ","")&amp;IF(AND(A91&lt;&gt;"",COUNTIF('Properties'!$A$2:$A$200,A91)=0),"PROPERTY NOT ON LIST; ","")&amp;IF(B91="","NO TYPE; ","")&amp;IF(NOT(N(E91)&gt;0),"NO DUE DATE; ","")&amp;IF(N(F91)=0,"NO AMOUNT; ","")&amp;IF(AND(N(E91)&gt;0,NOT(OR(N(K91)&gt;0,O91="Paid")),G91&lt;&gt;"Escrow",TODAY()&gt;N(E91)),"PAST DUE, NOT PAID; ","")&amp;IF(AND(NOT(OR(N(K91)&gt;0,O91="Paid")),G91&lt;&gt;"Escrow",AND(N(E91)&gt;0,TODAY()&gt;=N(J91),TODAY()&lt;=N(E91))),"DUE SOON; ","")&amp;IF(AND(OR(N(K91)&gt;0,O91="Paid"),L91=""),"NO PROOF OF PAYMENT; ","")&amp;IF(AND(G91="Escrow",H91&lt;&gt;"Yes",N(E91)&gt;0,TODAY()&gt;=N(J91)),"ESCROW NOT CONFIRMED; ","")&amp;IF(AND(B91="Insurance renewal",NOT(OR(N(K91)&gt;0,O91="Paid")),N(E91)&gt;0,N(E91)-TODAY()&lt;=N('Settings'!$B$10),M91&lt;&gt;"Yes"),"POLICY EXPIRING, NO RENEWAL QUOTE; ","")="","",LEFT(IF(A91="","NO PROPERTY; ","")&amp;IF(AND(A91&lt;&gt;"",COUNTIF('Properties'!$A$2:$A$200,A91)=0),"PROPERTY NOT ON LIST; ","")&amp;IF(B91="","NO TYPE; ","")&amp;IF(NOT(N(E91)&gt;0),"NO DUE DATE; ","")&amp;IF(N(F91)=0,"NO AMOUNT; ","")&amp;IF(AND(N(E91)&gt;0,NOT(OR(N(K91)&gt;0,O91="Paid")),G91&lt;&gt;"Escrow",TODAY()&gt;N(E91)),"PAST DUE, NOT PAID; ","")&amp;IF(AND(NOT(OR(N(K91)&gt;0,O91="Paid")),G91&lt;&gt;"Escrow",AND(N(E91)&gt;0,TODAY()&gt;=N(J91),TODAY()&lt;=N(E91))),"DUE SOON; ","")&amp;IF(AND(OR(N(K91)&gt;0,O91="Paid"),L91=""),"NO PROOF OF PAYMENT; ","")&amp;IF(AND(G91="Escrow",H91&lt;&gt;"Yes",N(E91)&gt;0,TODAY()&gt;=N(J91)),"ESCROW NOT CONFIRMED; ","")&amp;IF(AND(B91="Insurance renewal",NOT(OR(N(K91)&gt;0,O91="Paid")),N(E91)&gt;0,N(E91)-TODAY()&lt;=N('Settings'!$B$10),M91&lt;&gt;"Yes"),"POLICY EXPIRING, NO RENEWAL QUOTE; ",""),LEN(IF(A91="","NO PROPERTY; ","")&amp;IF(AND(A91&lt;&gt;"",COUNTIF('Properties'!$A$2:$A$200,A91)=0),"PROPERTY NOT ON LIST; ","")&amp;IF(B91="","NO TYPE; ","")&amp;IF(NOT(N(E91)&gt;0),"NO DUE DATE; ","")&amp;IF(N(F91)=0,"NO AMOUNT; ","")&amp;IF(AND(N(E91)&gt;0,NOT(OR(N(K91)&gt;0,O91="Paid")),G91&lt;&gt;"Escrow",TODAY()&gt;N(E91)),"PAST DUE, NOT PAID; ","")&amp;IF(AND(NOT(OR(N(K91)&gt;0,O91="Paid")),G91&lt;&gt;"Escrow",AND(N(E91)&gt;0,TODAY()&gt;=N(J91),TODAY()&lt;=N(E91))),"DUE SOON; ","")&amp;IF(AND(OR(N(K91)&gt;0,O91="Paid"),L91=""),"NO PROOF OF PAYMENT; ","")&amp;IF(AND(G91="Escrow",H91&lt;&gt;"Yes",N(E91)&gt;0,TODAY()&gt;=N(J91)),"ESCROW NOT CONFIRMED; ","")&amp;IF(AND(B91="Insurance renewal",NOT(OR(N(K91)&gt;0,O91="Paid")),N(E91)&gt;0,N(E91)-TODAY()&lt;=N('Settings'!$B$10),M91&lt;&gt;"Yes"),"POLICY EXPIRING, NO RENEWAL QUOTE; ",""))-2)))</f>
        <v/>
      </c>
    </row>
    <row r="92">
      <c r="E92" s="8" t="n"/>
      <c r="F92" s="9" t="n"/>
      <c r="I92" s="10" t="n"/>
      <c r="J92" s="8">
        <f>IF(OR(NOT(OR(A92&lt;&gt;"",B92&lt;&gt;"",C92&lt;&gt;"")),N(E92)=0),"",N(E92)-IF(N(I92)&gt;0,N(I92),IFERROR(VLOOKUP(B92,'Settings'!$A$3:$B$8,2,0),0)))</f>
        <v/>
      </c>
      <c r="K92" s="8" t="n"/>
      <c r="N92" s="8" t="n"/>
      <c r="P92" s="10">
        <f>IF(OR(NOT(OR(A92&lt;&gt;"",B92&lt;&gt;"",C92&lt;&gt;"")),N(E92)=0),"",N(E92)-TODAY())</f>
        <v/>
      </c>
      <c r="Q92">
        <f>IF(OR(NOT(OR(A92&lt;&gt;"",B92&lt;&gt;"",C92&lt;&gt;"")),O92="Closed"),"",IF(IF(A92="","NO PROPERTY; ","")&amp;IF(AND(A92&lt;&gt;"",COUNTIF('Properties'!$A$2:$A$200,A92)=0),"PROPERTY NOT ON LIST; ","")&amp;IF(B92="","NO TYPE; ","")&amp;IF(NOT(N(E92)&gt;0),"NO DUE DATE; ","")&amp;IF(N(F92)=0,"NO AMOUNT; ","")&amp;IF(AND(N(E92)&gt;0,NOT(OR(N(K92)&gt;0,O92="Paid")),G92&lt;&gt;"Escrow",TODAY()&gt;N(E92)),"PAST DUE, NOT PAID; ","")&amp;IF(AND(NOT(OR(N(K92)&gt;0,O92="Paid")),G92&lt;&gt;"Escrow",AND(N(E92)&gt;0,TODAY()&gt;=N(J92),TODAY()&lt;=N(E92))),"DUE SOON; ","")&amp;IF(AND(OR(N(K92)&gt;0,O92="Paid"),L92=""),"NO PROOF OF PAYMENT; ","")&amp;IF(AND(G92="Escrow",H92&lt;&gt;"Yes",N(E92)&gt;0,TODAY()&gt;=N(J92)),"ESCROW NOT CONFIRMED; ","")&amp;IF(AND(B92="Insurance renewal",NOT(OR(N(K92)&gt;0,O92="Paid")),N(E92)&gt;0,N(E92)-TODAY()&lt;=N('Settings'!$B$10),M92&lt;&gt;"Yes"),"POLICY EXPIRING, NO RENEWAL QUOTE; ","")="","",LEFT(IF(A92="","NO PROPERTY; ","")&amp;IF(AND(A92&lt;&gt;"",COUNTIF('Properties'!$A$2:$A$200,A92)=0),"PROPERTY NOT ON LIST; ","")&amp;IF(B92="","NO TYPE; ","")&amp;IF(NOT(N(E92)&gt;0),"NO DUE DATE; ","")&amp;IF(N(F92)=0,"NO AMOUNT; ","")&amp;IF(AND(N(E92)&gt;0,NOT(OR(N(K92)&gt;0,O92="Paid")),G92&lt;&gt;"Escrow",TODAY()&gt;N(E92)),"PAST DUE, NOT PAID; ","")&amp;IF(AND(NOT(OR(N(K92)&gt;0,O92="Paid")),G92&lt;&gt;"Escrow",AND(N(E92)&gt;0,TODAY()&gt;=N(J92),TODAY()&lt;=N(E92))),"DUE SOON; ","")&amp;IF(AND(OR(N(K92)&gt;0,O92="Paid"),L92=""),"NO PROOF OF PAYMENT; ","")&amp;IF(AND(G92="Escrow",H92&lt;&gt;"Yes",N(E92)&gt;0,TODAY()&gt;=N(J92)),"ESCROW NOT CONFIRMED; ","")&amp;IF(AND(B92="Insurance renewal",NOT(OR(N(K92)&gt;0,O92="Paid")),N(E92)&gt;0,N(E92)-TODAY()&lt;=N('Settings'!$B$10),M92&lt;&gt;"Yes"),"POLICY EXPIRING, NO RENEWAL QUOTE; ",""),LEN(IF(A92="","NO PROPERTY; ","")&amp;IF(AND(A92&lt;&gt;"",COUNTIF('Properties'!$A$2:$A$200,A92)=0),"PROPERTY NOT ON LIST; ","")&amp;IF(B92="","NO TYPE; ","")&amp;IF(NOT(N(E92)&gt;0),"NO DUE DATE; ","")&amp;IF(N(F92)=0,"NO AMOUNT; ","")&amp;IF(AND(N(E92)&gt;0,NOT(OR(N(K92)&gt;0,O92="Paid")),G92&lt;&gt;"Escrow",TODAY()&gt;N(E92)),"PAST DUE, NOT PAID; ","")&amp;IF(AND(NOT(OR(N(K92)&gt;0,O92="Paid")),G92&lt;&gt;"Escrow",AND(N(E92)&gt;0,TODAY()&gt;=N(J92),TODAY()&lt;=N(E92))),"DUE SOON; ","")&amp;IF(AND(OR(N(K92)&gt;0,O92="Paid"),L92=""),"NO PROOF OF PAYMENT; ","")&amp;IF(AND(G92="Escrow",H92&lt;&gt;"Yes",N(E92)&gt;0,TODAY()&gt;=N(J92)),"ESCROW NOT CONFIRMED; ","")&amp;IF(AND(B92="Insurance renewal",NOT(OR(N(K92)&gt;0,O92="Paid")),N(E92)&gt;0,N(E92)-TODAY()&lt;=N('Settings'!$B$10),M92&lt;&gt;"Yes"),"POLICY EXPIRING, NO RENEWAL QUOTE; ",""))-2)))</f>
        <v/>
      </c>
    </row>
    <row r="93">
      <c r="E93" s="8" t="n"/>
      <c r="F93" s="9" t="n"/>
      <c r="I93" s="10" t="n"/>
      <c r="J93" s="8">
        <f>IF(OR(NOT(OR(A93&lt;&gt;"",B93&lt;&gt;"",C93&lt;&gt;"")),N(E93)=0),"",N(E93)-IF(N(I93)&gt;0,N(I93),IFERROR(VLOOKUP(B93,'Settings'!$A$3:$B$8,2,0),0)))</f>
        <v/>
      </c>
      <c r="K93" s="8" t="n"/>
      <c r="N93" s="8" t="n"/>
      <c r="P93" s="10">
        <f>IF(OR(NOT(OR(A93&lt;&gt;"",B93&lt;&gt;"",C93&lt;&gt;"")),N(E93)=0),"",N(E93)-TODAY())</f>
        <v/>
      </c>
      <c r="Q93">
        <f>IF(OR(NOT(OR(A93&lt;&gt;"",B93&lt;&gt;"",C93&lt;&gt;"")),O93="Closed"),"",IF(IF(A93="","NO PROPERTY; ","")&amp;IF(AND(A93&lt;&gt;"",COUNTIF('Properties'!$A$2:$A$200,A93)=0),"PROPERTY NOT ON LIST; ","")&amp;IF(B93="","NO TYPE; ","")&amp;IF(NOT(N(E93)&gt;0),"NO DUE DATE; ","")&amp;IF(N(F93)=0,"NO AMOUNT; ","")&amp;IF(AND(N(E93)&gt;0,NOT(OR(N(K93)&gt;0,O93="Paid")),G93&lt;&gt;"Escrow",TODAY()&gt;N(E93)),"PAST DUE, NOT PAID; ","")&amp;IF(AND(NOT(OR(N(K93)&gt;0,O93="Paid")),G93&lt;&gt;"Escrow",AND(N(E93)&gt;0,TODAY()&gt;=N(J93),TODAY()&lt;=N(E93))),"DUE SOON; ","")&amp;IF(AND(OR(N(K93)&gt;0,O93="Paid"),L93=""),"NO PROOF OF PAYMENT; ","")&amp;IF(AND(G93="Escrow",H93&lt;&gt;"Yes",N(E93)&gt;0,TODAY()&gt;=N(J93)),"ESCROW NOT CONFIRMED; ","")&amp;IF(AND(B93="Insurance renewal",NOT(OR(N(K93)&gt;0,O93="Paid")),N(E93)&gt;0,N(E93)-TODAY()&lt;=N('Settings'!$B$10),M93&lt;&gt;"Yes"),"POLICY EXPIRING, NO RENEWAL QUOTE; ","")="","",LEFT(IF(A93="","NO PROPERTY; ","")&amp;IF(AND(A93&lt;&gt;"",COUNTIF('Properties'!$A$2:$A$200,A93)=0),"PROPERTY NOT ON LIST; ","")&amp;IF(B93="","NO TYPE; ","")&amp;IF(NOT(N(E93)&gt;0),"NO DUE DATE; ","")&amp;IF(N(F93)=0,"NO AMOUNT; ","")&amp;IF(AND(N(E93)&gt;0,NOT(OR(N(K93)&gt;0,O93="Paid")),G93&lt;&gt;"Escrow",TODAY()&gt;N(E93)),"PAST DUE, NOT PAID; ","")&amp;IF(AND(NOT(OR(N(K93)&gt;0,O93="Paid")),G93&lt;&gt;"Escrow",AND(N(E93)&gt;0,TODAY()&gt;=N(J93),TODAY()&lt;=N(E93))),"DUE SOON; ","")&amp;IF(AND(OR(N(K93)&gt;0,O93="Paid"),L93=""),"NO PROOF OF PAYMENT; ","")&amp;IF(AND(G93="Escrow",H93&lt;&gt;"Yes",N(E93)&gt;0,TODAY()&gt;=N(J93)),"ESCROW NOT CONFIRMED; ","")&amp;IF(AND(B93="Insurance renewal",NOT(OR(N(K93)&gt;0,O93="Paid")),N(E93)&gt;0,N(E93)-TODAY()&lt;=N('Settings'!$B$10),M93&lt;&gt;"Yes"),"POLICY EXPIRING, NO RENEWAL QUOTE; ",""),LEN(IF(A93="","NO PROPERTY; ","")&amp;IF(AND(A93&lt;&gt;"",COUNTIF('Properties'!$A$2:$A$200,A93)=0),"PROPERTY NOT ON LIST; ","")&amp;IF(B93="","NO TYPE; ","")&amp;IF(NOT(N(E93)&gt;0),"NO DUE DATE; ","")&amp;IF(N(F93)=0,"NO AMOUNT; ","")&amp;IF(AND(N(E93)&gt;0,NOT(OR(N(K93)&gt;0,O93="Paid")),G93&lt;&gt;"Escrow",TODAY()&gt;N(E93)),"PAST DUE, NOT PAID; ","")&amp;IF(AND(NOT(OR(N(K93)&gt;0,O93="Paid")),G93&lt;&gt;"Escrow",AND(N(E93)&gt;0,TODAY()&gt;=N(J93),TODAY()&lt;=N(E93))),"DUE SOON; ","")&amp;IF(AND(OR(N(K93)&gt;0,O93="Paid"),L93=""),"NO PROOF OF PAYMENT; ","")&amp;IF(AND(G93="Escrow",H93&lt;&gt;"Yes",N(E93)&gt;0,TODAY()&gt;=N(J93)),"ESCROW NOT CONFIRMED; ","")&amp;IF(AND(B93="Insurance renewal",NOT(OR(N(K93)&gt;0,O93="Paid")),N(E93)&gt;0,N(E93)-TODAY()&lt;=N('Settings'!$B$10),M93&lt;&gt;"Yes"),"POLICY EXPIRING, NO RENEWAL QUOTE; ",""))-2)))</f>
        <v/>
      </c>
    </row>
    <row r="94">
      <c r="E94" s="8" t="n"/>
      <c r="F94" s="9" t="n"/>
      <c r="I94" s="10" t="n"/>
      <c r="J94" s="8">
        <f>IF(OR(NOT(OR(A94&lt;&gt;"",B94&lt;&gt;"",C94&lt;&gt;"")),N(E94)=0),"",N(E94)-IF(N(I94)&gt;0,N(I94),IFERROR(VLOOKUP(B94,'Settings'!$A$3:$B$8,2,0),0)))</f>
        <v/>
      </c>
      <c r="K94" s="8" t="n"/>
      <c r="N94" s="8" t="n"/>
      <c r="P94" s="10">
        <f>IF(OR(NOT(OR(A94&lt;&gt;"",B94&lt;&gt;"",C94&lt;&gt;"")),N(E94)=0),"",N(E94)-TODAY())</f>
        <v/>
      </c>
      <c r="Q94">
        <f>IF(OR(NOT(OR(A94&lt;&gt;"",B94&lt;&gt;"",C94&lt;&gt;"")),O94="Closed"),"",IF(IF(A94="","NO PROPERTY; ","")&amp;IF(AND(A94&lt;&gt;"",COUNTIF('Properties'!$A$2:$A$200,A94)=0),"PROPERTY NOT ON LIST; ","")&amp;IF(B94="","NO TYPE; ","")&amp;IF(NOT(N(E94)&gt;0),"NO DUE DATE; ","")&amp;IF(N(F94)=0,"NO AMOUNT; ","")&amp;IF(AND(N(E94)&gt;0,NOT(OR(N(K94)&gt;0,O94="Paid")),G94&lt;&gt;"Escrow",TODAY()&gt;N(E94)),"PAST DUE, NOT PAID; ","")&amp;IF(AND(NOT(OR(N(K94)&gt;0,O94="Paid")),G94&lt;&gt;"Escrow",AND(N(E94)&gt;0,TODAY()&gt;=N(J94),TODAY()&lt;=N(E94))),"DUE SOON; ","")&amp;IF(AND(OR(N(K94)&gt;0,O94="Paid"),L94=""),"NO PROOF OF PAYMENT; ","")&amp;IF(AND(G94="Escrow",H94&lt;&gt;"Yes",N(E94)&gt;0,TODAY()&gt;=N(J94)),"ESCROW NOT CONFIRMED; ","")&amp;IF(AND(B94="Insurance renewal",NOT(OR(N(K94)&gt;0,O94="Paid")),N(E94)&gt;0,N(E94)-TODAY()&lt;=N('Settings'!$B$10),M94&lt;&gt;"Yes"),"POLICY EXPIRING, NO RENEWAL QUOTE; ","")="","",LEFT(IF(A94="","NO PROPERTY; ","")&amp;IF(AND(A94&lt;&gt;"",COUNTIF('Properties'!$A$2:$A$200,A94)=0),"PROPERTY NOT ON LIST; ","")&amp;IF(B94="","NO TYPE; ","")&amp;IF(NOT(N(E94)&gt;0),"NO DUE DATE; ","")&amp;IF(N(F94)=0,"NO AMOUNT; ","")&amp;IF(AND(N(E94)&gt;0,NOT(OR(N(K94)&gt;0,O94="Paid")),G94&lt;&gt;"Escrow",TODAY()&gt;N(E94)),"PAST DUE, NOT PAID; ","")&amp;IF(AND(NOT(OR(N(K94)&gt;0,O94="Paid")),G94&lt;&gt;"Escrow",AND(N(E94)&gt;0,TODAY()&gt;=N(J94),TODAY()&lt;=N(E94))),"DUE SOON; ","")&amp;IF(AND(OR(N(K94)&gt;0,O94="Paid"),L94=""),"NO PROOF OF PAYMENT; ","")&amp;IF(AND(G94="Escrow",H94&lt;&gt;"Yes",N(E94)&gt;0,TODAY()&gt;=N(J94)),"ESCROW NOT CONFIRMED; ","")&amp;IF(AND(B94="Insurance renewal",NOT(OR(N(K94)&gt;0,O94="Paid")),N(E94)&gt;0,N(E94)-TODAY()&lt;=N('Settings'!$B$10),M94&lt;&gt;"Yes"),"POLICY EXPIRING, NO RENEWAL QUOTE; ",""),LEN(IF(A94="","NO PROPERTY; ","")&amp;IF(AND(A94&lt;&gt;"",COUNTIF('Properties'!$A$2:$A$200,A94)=0),"PROPERTY NOT ON LIST; ","")&amp;IF(B94="","NO TYPE; ","")&amp;IF(NOT(N(E94)&gt;0),"NO DUE DATE; ","")&amp;IF(N(F94)=0,"NO AMOUNT; ","")&amp;IF(AND(N(E94)&gt;0,NOT(OR(N(K94)&gt;0,O94="Paid")),G94&lt;&gt;"Escrow",TODAY()&gt;N(E94)),"PAST DUE, NOT PAID; ","")&amp;IF(AND(NOT(OR(N(K94)&gt;0,O94="Paid")),G94&lt;&gt;"Escrow",AND(N(E94)&gt;0,TODAY()&gt;=N(J94),TODAY()&lt;=N(E94))),"DUE SOON; ","")&amp;IF(AND(OR(N(K94)&gt;0,O94="Paid"),L94=""),"NO PROOF OF PAYMENT; ","")&amp;IF(AND(G94="Escrow",H94&lt;&gt;"Yes",N(E94)&gt;0,TODAY()&gt;=N(J94)),"ESCROW NOT CONFIRMED; ","")&amp;IF(AND(B94="Insurance renewal",NOT(OR(N(K94)&gt;0,O94="Paid")),N(E94)&gt;0,N(E94)-TODAY()&lt;=N('Settings'!$B$10),M94&lt;&gt;"Yes"),"POLICY EXPIRING, NO RENEWAL QUOTE; ",""))-2)))</f>
        <v/>
      </c>
    </row>
    <row r="95">
      <c r="E95" s="8" t="n"/>
      <c r="F95" s="9" t="n"/>
      <c r="I95" s="10" t="n"/>
      <c r="J95" s="8">
        <f>IF(OR(NOT(OR(A95&lt;&gt;"",B95&lt;&gt;"",C95&lt;&gt;"")),N(E95)=0),"",N(E95)-IF(N(I95)&gt;0,N(I95),IFERROR(VLOOKUP(B95,'Settings'!$A$3:$B$8,2,0),0)))</f>
        <v/>
      </c>
      <c r="K95" s="8" t="n"/>
      <c r="N95" s="8" t="n"/>
      <c r="P95" s="10">
        <f>IF(OR(NOT(OR(A95&lt;&gt;"",B95&lt;&gt;"",C95&lt;&gt;"")),N(E95)=0),"",N(E95)-TODAY())</f>
        <v/>
      </c>
      <c r="Q95">
        <f>IF(OR(NOT(OR(A95&lt;&gt;"",B95&lt;&gt;"",C95&lt;&gt;"")),O95="Closed"),"",IF(IF(A95="","NO PROPERTY; ","")&amp;IF(AND(A95&lt;&gt;"",COUNTIF('Properties'!$A$2:$A$200,A95)=0),"PROPERTY NOT ON LIST; ","")&amp;IF(B95="","NO TYPE; ","")&amp;IF(NOT(N(E95)&gt;0),"NO DUE DATE; ","")&amp;IF(N(F95)=0,"NO AMOUNT; ","")&amp;IF(AND(N(E95)&gt;0,NOT(OR(N(K95)&gt;0,O95="Paid")),G95&lt;&gt;"Escrow",TODAY()&gt;N(E95)),"PAST DUE, NOT PAID; ","")&amp;IF(AND(NOT(OR(N(K95)&gt;0,O95="Paid")),G95&lt;&gt;"Escrow",AND(N(E95)&gt;0,TODAY()&gt;=N(J95),TODAY()&lt;=N(E95))),"DUE SOON; ","")&amp;IF(AND(OR(N(K95)&gt;0,O95="Paid"),L95=""),"NO PROOF OF PAYMENT; ","")&amp;IF(AND(G95="Escrow",H95&lt;&gt;"Yes",N(E95)&gt;0,TODAY()&gt;=N(J95)),"ESCROW NOT CONFIRMED; ","")&amp;IF(AND(B95="Insurance renewal",NOT(OR(N(K95)&gt;0,O95="Paid")),N(E95)&gt;0,N(E95)-TODAY()&lt;=N('Settings'!$B$10),M95&lt;&gt;"Yes"),"POLICY EXPIRING, NO RENEWAL QUOTE; ","")="","",LEFT(IF(A95="","NO PROPERTY; ","")&amp;IF(AND(A95&lt;&gt;"",COUNTIF('Properties'!$A$2:$A$200,A95)=0),"PROPERTY NOT ON LIST; ","")&amp;IF(B95="","NO TYPE; ","")&amp;IF(NOT(N(E95)&gt;0),"NO DUE DATE; ","")&amp;IF(N(F95)=0,"NO AMOUNT; ","")&amp;IF(AND(N(E95)&gt;0,NOT(OR(N(K95)&gt;0,O95="Paid")),G95&lt;&gt;"Escrow",TODAY()&gt;N(E95)),"PAST DUE, NOT PAID; ","")&amp;IF(AND(NOT(OR(N(K95)&gt;0,O95="Paid")),G95&lt;&gt;"Escrow",AND(N(E95)&gt;0,TODAY()&gt;=N(J95),TODAY()&lt;=N(E95))),"DUE SOON; ","")&amp;IF(AND(OR(N(K95)&gt;0,O95="Paid"),L95=""),"NO PROOF OF PAYMENT; ","")&amp;IF(AND(G95="Escrow",H95&lt;&gt;"Yes",N(E95)&gt;0,TODAY()&gt;=N(J95)),"ESCROW NOT CONFIRMED; ","")&amp;IF(AND(B95="Insurance renewal",NOT(OR(N(K95)&gt;0,O95="Paid")),N(E95)&gt;0,N(E95)-TODAY()&lt;=N('Settings'!$B$10),M95&lt;&gt;"Yes"),"POLICY EXPIRING, NO RENEWAL QUOTE; ",""),LEN(IF(A95="","NO PROPERTY; ","")&amp;IF(AND(A95&lt;&gt;"",COUNTIF('Properties'!$A$2:$A$200,A95)=0),"PROPERTY NOT ON LIST; ","")&amp;IF(B95="","NO TYPE; ","")&amp;IF(NOT(N(E95)&gt;0),"NO DUE DATE; ","")&amp;IF(N(F95)=0,"NO AMOUNT; ","")&amp;IF(AND(N(E95)&gt;0,NOT(OR(N(K95)&gt;0,O95="Paid")),G95&lt;&gt;"Escrow",TODAY()&gt;N(E95)),"PAST DUE, NOT PAID; ","")&amp;IF(AND(NOT(OR(N(K95)&gt;0,O95="Paid")),G95&lt;&gt;"Escrow",AND(N(E95)&gt;0,TODAY()&gt;=N(J95),TODAY()&lt;=N(E95))),"DUE SOON; ","")&amp;IF(AND(OR(N(K95)&gt;0,O95="Paid"),L95=""),"NO PROOF OF PAYMENT; ","")&amp;IF(AND(G95="Escrow",H95&lt;&gt;"Yes",N(E95)&gt;0,TODAY()&gt;=N(J95)),"ESCROW NOT CONFIRMED; ","")&amp;IF(AND(B95="Insurance renewal",NOT(OR(N(K95)&gt;0,O95="Paid")),N(E95)&gt;0,N(E95)-TODAY()&lt;=N('Settings'!$B$10),M95&lt;&gt;"Yes"),"POLICY EXPIRING, NO RENEWAL QUOTE; ",""))-2)))</f>
        <v/>
      </c>
    </row>
    <row r="96">
      <c r="E96" s="8" t="n"/>
      <c r="F96" s="9" t="n"/>
      <c r="I96" s="10" t="n"/>
      <c r="J96" s="8">
        <f>IF(OR(NOT(OR(A96&lt;&gt;"",B96&lt;&gt;"",C96&lt;&gt;"")),N(E96)=0),"",N(E96)-IF(N(I96)&gt;0,N(I96),IFERROR(VLOOKUP(B96,'Settings'!$A$3:$B$8,2,0),0)))</f>
        <v/>
      </c>
      <c r="K96" s="8" t="n"/>
      <c r="N96" s="8" t="n"/>
      <c r="P96" s="10">
        <f>IF(OR(NOT(OR(A96&lt;&gt;"",B96&lt;&gt;"",C96&lt;&gt;"")),N(E96)=0),"",N(E96)-TODAY())</f>
        <v/>
      </c>
      <c r="Q96">
        <f>IF(OR(NOT(OR(A96&lt;&gt;"",B96&lt;&gt;"",C96&lt;&gt;"")),O96="Closed"),"",IF(IF(A96="","NO PROPERTY; ","")&amp;IF(AND(A96&lt;&gt;"",COUNTIF('Properties'!$A$2:$A$200,A96)=0),"PROPERTY NOT ON LIST; ","")&amp;IF(B96="","NO TYPE; ","")&amp;IF(NOT(N(E96)&gt;0),"NO DUE DATE; ","")&amp;IF(N(F96)=0,"NO AMOUNT; ","")&amp;IF(AND(N(E96)&gt;0,NOT(OR(N(K96)&gt;0,O96="Paid")),G96&lt;&gt;"Escrow",TODAY()&gt;N(E96)),"PAST DUE, NOT PAID; ","")&amp;IF(AND(NOT(OR(N(K96)&gt;0,O96="Paid")),G96&lt;&gt;"Escrow",AND(N(E96)&gt;0,TODAY()&gt;=N(J96),TODAY()&lt;=N(E96))),"DUE SOON; ","")&amp;IF(AND(OR(N(K96)&gt;0,O96="Paid"),L96=""),"NO PROOF OF PAYMENT; ","")&amp;IF(AND(G96="Escrow",H96&lt;&gt;"Yes",N(E96)&gt;0,TODAY()&gt;=N(J96)),"ESCROW NOT CONFIRMED; ","")&amp;IF(AND(B96="Insurance renewal",NOT(OR(N(K96)&gt;0,O96="Paid")),N(E96)&gt;0,N(E96)-TODAY()&lt;=N('Settings'!$B$10),M96&lt;&gt;"Yes"),"POLICY EXPIRING, NO RENEWAL QUOTE; ","")="","",LEFT(IF(A96="","NO PROPERTY; ","")&amp;IF(AND(A96&lt;&gt;"",COUNTIF('Properties'!$A$2:$A$200,A96)=0),"PROPERTY NOT ON LIST; ","")&amp;IF(B96="","NO TYPE; ","")&amp;IF(NOT(N(E96)&gt;0),"NO DUE DATE; ","")&amp;IF(N(F96)=0,"NO AMOUNT; ","")&amp;IF(AND(N(E96)&gt;0,NOT(OR(N(K96)&gt;0,O96="Paid")),G96&lt;&gt;"Escrow",TODAY()&gt;N(E96)),"PAST DUE, NOT PAID; ","")&amp;IF(AND(NOT(OR(N(K96)&gt;0,O96="Paid")),G96&lt;&gt;"Escrow",AND(N(E96)&gt;0,TODAY()&gt;=N(J96),TODAY()&lt;=N(E96))),"DUE SOON; ","")&amp;IF(AND(OR(N(K96)&gt;0,O96="Paid"),L96=""),"NO PROOF OF PAYMENT; ","")&amp;IF(AND(G96="Escrow",H96&lt;&gt;"Yes",N(E96)&gt;0,TODAY()&gt;=N(J96)),"ESCROW NOT CONFIRMED; ","")&amp;IF(AND(B96="Insurance renewal",NOT(OR(N(K96)&gt;0,O96="Paid")),N(E96)&gt;0,N(E96)-TODAY()&lt;=N('Settings'!$B$10),M96&lt;&gt;"Yes"),"POLICY EXPIRING, NO RENEWAL QUOTE; ",""),LEN(IF(A96="","NO PROPERTY; ","")&amp;IF(AND(A96&lt;&gt;"",COUNTIF('Properties'!$A$2:$A$200,A96)=0),"PROPERTY NOT ON LIST; ","")&amp;IF(B96="","NO TYPE; ","")&amp;IF(NOT(N(E96)&gt;0),"NO DUE DATE; ","")&amp;IF(N(F96)=0,"NO AMOUNT; ","")&amp;IF(AND(N(E96)&gt;0,NOT(OR(N(K96)&gt;0,O96="Paid")),G96&lt;&gt;"Escrow",TODAY()&gt;N(E96)),"PAST DUE, NOT PAID; ","")&amp;IF(AND(NOT(OR(N(K96)&gt;0,O96="Paid")),G96&lt;&gt;"Escrow",AND(N(E96)&gt;0,TODAY()&gt;=N(J96),TODAY()&lt;=N(E96))),"DUE SOON; ","")&amp;IF(AND(OR(N(K96)&gt;0,O96="Paid"),L96=""),"NO PROOF OF PAYMENT; ","")&amp;IF(AND(G96="Escrow",H96&lt;&gt;"Yes",N(E96)&gt;0,TODAY()&gt;=N(J96)),"ESCROW NOT CONFIRMED; ","")&amp;IF(AND(B96="Insurance renewal",NOT(OR(N(K96)&gt;0,O96="Paid")),N(E96)&gt;0,N(E96)-TODAY()&lt;=N('Settings'!$B$10),M96&lt;&gt;"Yes"),"POLICY EXPIRING, NO RENEWAL QUOTE; ",""))-2)))</f>
        <v/>
      </c>
    </row>
    <row r="97">
      <c r="E97" s="8" t="n"/>
      <c r="F97" s="9" t="n"/>
      <c r="I97" s="10" t="n"/>
      <c r="J97" s="8">
        <f>IF(OR(NOT(OR(A97&lt;&gt;"",B97&lt;&gt;"",C97&lt;&gt;"")),N(E97)=0),"",N(E97)-IF(N(I97)&gt;0,N(I97),IFERROR(VLOOKUP(B97,'Settings'!$A$3:$B$8,2,0),0)))</f>
        <v/>
      </c>
      <c r="K97" s="8" t="n"/>
      <c r="N97" s="8" t="n"/>
      <c r="P97" s="10">
        <f>IF(OR(NOT(OR(A97&lt;&gt;"",B97&lt;&gt;"",C97&lt;&gt;"")),N(E97)=0),"",N(E97)-TODAY())</f>
        <v/>
      </c>
      <c r="Q97">
        <f>IF(OR(NOT(OR(A97&lt;&gt;"",B97&lt;&gt;"",C97&lt;&gt;"")),O97="Closed"),"",IF(IF(A97="","NO PROPERTY; ","")&amp;IF(AND(A97&lt;&gt;"",COUNTIF('Properties'!$A$2:$A$200,A97)=0),"PROPERTY NOT ON LIST; ","")&amp;IF(B97="","NO TYPE; ","")&amp;IF(NOT(N(E97)&gt;0),"NO DUE DATE; ","")&amp;IF(N(F97)=0,"NO AMOUNT; ","")&amp;IF(AND(N(E97)&gt;0,NOT(OR(N(K97)&gt;0,O97="Paid")),G97&lt;&gt;"Escrow",TODAY()&gt;N(E97)),"PAST DUE, NOT PAID; ","")&amp;IF(AND(NOT(OR(N(K97)&gt;0,O97="Paid")),G97&lt;&gt;"Escrow",AND(N(E97)&gt;0,TODAY()&gt;=N(J97),TODAY()&lt;=N(E97))),"DUE SOON; ","")&amp;IF(AND(OR(N(K97)&gt;0,O97="Paid"),L97=""),"NO PROOF OF PAYMENT; ","")&amp;IF(AND(G97="Escrow",H97&lt;&gt;"Yes",N(E97)&gt;0,TODAY()&gt;=N(J97)),"ESCROW NOT CONFIRMED; ","")&amp;IF(AND(B97="Insurance renewal",NOT(OR(N(K97)&gt;0,O97="Paid")),N(E97)&gt;0,N(E97)-TODAY()&lt;=N('Settings'!$B$10),M97&lt;&gt;"Yes"),"POLICY EXPIRING, NO RENEWAL QUOTE; ","")="","",LEFT(IF(A97="","NO PROPERTY; ","")&amp;IF(AND(A97&lt;&gt;"",COUNTIF('Properties'!$A$2:$A$200,A97)=0),"PROPERTY NOT ON LIST; ","")&amp;IF(B97="","NO TYPE; ","")&amp;IF(NOT(N(E97)&gt;0),"NO DUE DATE; ","")&amp;IF(N(F97)=0,"NO AMOUNT; ","")&amp;IF(AND(N(E97)&gt;0,NOT(OR(N(K97)&gt;0,O97="Paid")),G97&lt;&gt;"Escrow",TODAY()&gt;N(E97)),"PAST DUE, NOT PAID; ","")&amp;IF(AND(NOT(OR(N(K97)&gt;0,O97="Paid")),G97&lt;&gt;"Escrow",AND(N(E97)&gt;0,TODAY()&gt;=N(J97),TODAY()&lt;=N(E97))),"DUE SOON; ","")&amp;IF(AND(OR(N(K97)&gt;0,O97="Paid"),L97=""),"NO PROOF OF PAYMENT; ","")&amp;IF(AND(G97="Escrow",H97&lt;&gt;"Yes",N(E97)&gt;0,TODAY()&gt;=N(J97)),"ESCROW NOT CONFIRMED; ","")&amp;IF(AND(B97="Insurance renewal",NOT(OR(N(K97)&gt;0,O97="Paid")),N(E97)&gt;0,N(E97)-TODAY()&lt;=N('Settings'!$B$10),M97&lt;&gt;"Yes"),"POLICY EXPIRING, NO RENEWAL QUOTE; ",""),LEN(IF(A97="","NO PROPERTY; ","")&amp;IF(AND(A97&lt;&gt;"",COUNTIF('Properties'!$A$2:$A$200,A97)=0),"PROPERTY NOT ON LIST; ","")&amp;IF(B97="","NO TYPE; ","")&amp;IF(NOT(N(E97)&gt;0),"NO DUE DATE; ","")&amp;IF(N(F97)=0,"NO AMOUNT; ","")&amp;IF(AND(N(E97)&gt;0,NOT(OR(N(K97)&gt;0,O97="Paid")),G97&lt;&gt;"Escrow",TODAY()&gt;N(E97)),"PAST DUE, NOT PAID; ","")&amp;IF(AND(NOT(OR(N(K97)&gt;0,O97="Paid")),G97&lt;&gt;"Escrow",AND(N(E97)&gt;0,TODAY()&gt;=N(J97),TODAY()&lt;=N(E97))),"DUE SOON; ","")&amp;IF(AND(OR(N(K97)&gt;0,O97="Paid"),L97=""),"NO PROOF OF PAYMENT; ","")&amp;IF(AND(G97="Escrow",H97&lt;&gt;"Yes",N(E97)&gt;0,TODAY()&gt;=N(J97)),"ESCROW NOT CONFIRMED; ","")&amp;IF(AND(B97="Insurance renewal",NOT(OR(N(K97)&gt;0,O97="Paid")),N(E97)&gt;0,N(E97)-TODAY()&lt;=N('Settings'!$B$10),M97&lt;&gt;"Yes"),"POLICY EXPIRING, NO RENEWAL QUOTE; ",""))-2)))</f>
        <v/>
      </c>
    </row>
    <row r="98">
      <c r="E98" s="8" t="n"/>
      <c r="F98" s="9" t="n"/>
      <c r="I98" s="10" t="n"/>
      <c r="J98" s="8">
        <f>IF(OR(NOT(OR(A98&lt;&gt;"",B98&lt;&gt;"",C98&lt;&gt;"")),N(E98)=0),"",N(E98)-IF(N(I98)&gt;0,N(I98),IFERROR(VLOOKUP(B98,'Settings'!$A$3:$B$8,2,0),0)))</f>
        <v/>
      </c>
      <c r="K98" s="8" t="n"/>
      <c r="N98" s="8" t="n"/>
      <c r="P98" s="10">
        <f>IF(OR(NOT(OR(A98&lt;&gt;"",B98&lt;&gt;"",C98&lt;&gt;"")),N(E98)=0),"",N(E98)-TODAY())</f>
        <v/>
      </c>
      <c r="Q98">
        <f>IF(OR(NOT(OR(A98&lt;&gt;"",B98&lt;&gt;"",C98&lt;&gt;"")),O98="Closed"),"",IF(IF(A98="","NO PROPERTY; ","")&amp;IF(AND(A98&lt;&gt;"",COUNTIF('Properties'!$A$2:$A$200,A98)=0),"PROPERTY NOT ON LIST; ","")&amp;IF(B98="","NO TYPE; ","")&amp;IF(NOT(N(E98)&gt;0),"NO DUE DATE; ","")&amp;IF(N(F98)=0,"NO AMOUNT; ","")&amp;IF(AND(N(E98)&gt;0,NOT(OR(N(K98)&gt;0,O98="Paid")),G98&lt;&gt;"Escrow",TODAY()&gt;N(E98)),"PAST DUE, NOT PAID; ","")&amp;IF(AND(NOT(OR(N(K98)&gt;0,O98="Paid")),G98&lt;&gt;"Escrow",AND(N(E98)&gt;0,TODAY()&gt;=N(J98),TODAY()&lt;=N(E98))),"DUE SOON; ","")&amp;IF(AND(OR(N(K98)&gt;0,O98="Paid"),L98=""),"NO PROOF OF PAYMENT; ","")&amp;IF(AND(G98="Escrow",H98&lt;&gt;"Yes",N(E98)&gt;0,TODAY()&gt;=N(J98)),"ESCROW NOT CONFIRMED; ","")&amp;IF(AND(B98="Insurance renewal",NOT(OR(N(K98)&gt;0,O98="Paid")),N(E98)&gt;0,N(E98)-TODAY()&lt;=N('Settings'!$B$10),M98&lt;&gt;"Yes"),"POLICY EXPIRING, NO RENEWAL QUOTE; ","")="","",LEFT(IF(A98="","NO PROPERTY; ","")&amp;IF(AND(A98&lt;&gt;"",COUNTIF('Properties'!$A$2:$A$200,A98)=0),"PROPERTY NOT ON LIST; ","")&amp;IF(B98="","NO TYPE; ","")&amp;IF(NOT(N(E98)&gt;0),"NO DUE DATE; ","")&amp;IF(N(F98)=0,"NO AMOUNT; ","")&amp;IF(AND(N(E98)&gt;0,NOT(OR(N(K98)&gt;0,O98="Paid")),G98&lt;&gt;"Escrow",TODAY()&gt;N(E98)),"PAST DUE, NOT PAID; ","")&amp;IF(AND(NOT(OR(N(K98)&gt;0,O98="Paid")),G98&lt;&gt;"Escrow",AND(N(E98)&gt;0,TODAY()&gt;=N(J98),TODAY()&lt;=N(E98))),"DUE SOON; ","")&amp;IF(AND(OR(N(K98)&gt;0,O98="Paid"),L98=""),"NO PROOF OF PAYMENT; ","")&amp;IF(AND(G98="Escrow",H98&lt;&gt;"Yes",N(E98)&gt;0,TODAY()&gt;=N(J98)),"ESCROW NOT CONFIRMED; ","")&amp;IF(AND(B98="Insurance renewal",NOT(OR(N(K98)&gt;0,O98="Paid")),N(E98)&gt;0,N(E98)-TODAY()&lt;=N('Settings'!$B$10),M98&lt;&gt;"Yes"),"POLICY EXPIRING, NO RENEWAL QUOTE; ",""),LEN(IF(A98="","NO PROPERTY; ","")&amp;IF(AND(A98&lt;&gt;"",COUNTIF('Properties'!$A$2:$A$200,A98)=0),"PROPERTY NOT ON LIST; ","")&amp;IF(B98="","NO TYPE; ","")&amp;IF(NOT(N(E98)&gt;0),"NO DUE DATE; ","")&amp;IF(N(F98)=0,"NO AMOUNT; ","")&amp;IF(AND(N(E98)&gt;0,NOT(OR(N(K98)&gt;0,O98="Paid")),G98&lt;&gt;"Escrow",TODAY()&gt;N(E98)),"PAST DUE, NOT PAID; ","")&amp;IF(AND(NOT(OR(N(K98)&gt;0,O98="Paid")),G98&lt;&gt;"Escrow",AND(N(E98)&gt;0,TODAY()&gt;=N(J98),TODAY()&lt;=N(E98))),"DUE SOON; ","")&amp;IF(AND(OR(N(K98)&gt;0,O98="Paid"),L98=""),"NO PROOF OF PAYMENT; ","")&amp;IF(AND(G98="Escrow",H98&lt;&gt;"Yes",N(E98)&gt;0,TODAY()&gt;=N(J98)),"ESCROW NOT CONFIRMED; ","")&amp;IF(AND(B98="Insurance renewal",NOT(OR(N(K98)&gt;0,O98="Paid")),N(E98)&gt;0,N(E98)-TODAY()&lt;=N('Settings'!$B$10),M98&lt;&gt;"Yes"),"POLICY EXPIRING, NO RENEWAL QUOTE; ",""))-2)))</f>
        <v/>
      </c>
    </row>
    <row r="99">
      <c r="E99" s="8" t="n"/>
      <c r="F99" s="9" t="n"/>
      <c r="I99" s="10" t="n"/>
      <c r="J99" s="8">
        <f>IF(OR(NOT(OR(A99&lt;&gt;"",B99&lt;&gt;"",C99&lt;&gt;"")),N(E99)=0),"",N(E99)-IF(N(I99)&gt;0,N(I99),IFERROR(VLOOKUP(B99,'Settings'!$A$3:$B$8,2,0),0)))</f>
        <v/>
      </c>
      <c r="K99" s="8" t="n"/>
      <c r="N99" s="8" t="n"/>
      <c r="P99" s="10">
        <f>IF(OR(NOT(OR(A99&lt;&gt;"",B99&lt;&gt;"",C99&lt;&gt;"")),N(E99)=0),"",N(E99)-TODAY())</f>
        <v/>
      </c>
      <c r="Q99">
        <f>IF(OR(NOT(OR(A99&lt;&gt;"",B99&lt;&gt;"",C99&lt;&gt;"")),O99="Closed"),"",IF(IF(A99="","NO PROPERTY; ","")&amp;IF(AND(A99&lt;&gt;"",COUNTIF('Properties'!$A$2:$A$200,A99)=0),"PROPERTY NOT ON LIST; ","")&amp;IF(B99="","NO TYPE; ","")&amp;IF(NOT(N(E99)&gt;0),"NO DUE DATE; ","")&amp;IF(N(F99)=0,"NO AMOUNT; ","")&amp;IF(AND(N(E99)&gt;0,NOT(OR(N(K99)&gt;0,O99="Paid")),G99&lt;&gt;"Escrow",TODAY()&gt;N(E99)),"PAST DUE, NOT PAID; ","")&amp;IF(AND(NOT(OR(N(K99)&gt;0,O99="Paid")),G99&lt;&gt;"Escrow",AND(N(E99)&gt;0,TODAY()&gt;=N(J99),TODAY()&lt;=N(E99))),"DUE SOON; ","")&amp;IF(AND(OR(N(K99)&gt;0,O99="Paid"),L99=""),"NO PROOF OF PAYMENT; ","")&amp;IF(AND(G99="Escrow",H99&lt;&gt;"Yes",N(E99)&gt;0,TODAY()&gt;=N(J99)),"ESCROW NOT CONFIRMED; ","")&amp;IF(AND(B99="Insurance renewal",NOT(OR(N(K99)&gt;0,O99="Paid")),N(E99)&gt;0,N(E99)-TODAY()&lt;=N('Settings'!$B$10),M99&lt;&gt;"Yes"),"POLICY EXPIRING, NO RENEWAL QUOTE; ","")="","",LEFT(IF(A99="","NO PROPERTY; ","")&amp;IF(AND(A99&lt;&gt;"",COUNTIF('Properties'!$A$2:$A$200,A99)=0),"PROPERTY NOT ON LIST; ","")&amp;IF(B99="","NO TYPE; ","")&amp;IF(NOT(N(E99)&gt;0),"NO DUE DATE; ","")&amp;IF(N(F99)=0,"NO AMOUNT; ","")&amp;IF(AND(N(E99)&gt;0,NOT(OR(N(K99)&gt;0,O99="Paid")),G99&lt;&gt;"Escrow",TODAY()&gt;N(E99)),"PAST DUE, NOT PAID; ","")&amp;IF(AND(NOT(OR(N(K99)&gt;0,O99="Paid")),G99&lt;&gt;"Escrow",AND(N(E99)&gt;0,TODAY()&gt;=N(J99),TODAY()&lt;=N(E99))),"DUE SOON; ","")&amp;IF(AND(OR(N(K99)&gt;0,O99="Paid"),L99=""),"NO PROOF OF PAYMENT; ","")&amp;IF(AND(G99="Escrow",H99&lt;&gt;"Yes",N(E99)&gt;0,TODAY()&gt;=N(J99)),"ESCROW NOT CONFIRMED; ","")&amp;IF(AND(B99="Insurance renewal",NOT(OR(N(K99)&gt;0,O99="Paid")),N(E99)&gt;0,N(E99)-TODAY()&lt;=N('Settings'!$B$10),M99&lt;&gt;"Yes"),"POLICY EXPIRING, NO RENEWAL QUOTE; ",""),LEN(IF(A99="","NO PROPERTY; ","")&amp;IF(AND(A99&lt;&gt;"",COUNTIF('Properties'!$A$2:$A$200,A99)=0),"PROPERTY NOT ON LIST; ","")&amp;IF(B99="","NO TYPE; ","")&amp;IF(NOT(N(E99)&gt;0),"NO DUE DATE; ","")&amp;IF(N(F99)=0,"NO AMOUNT; ","")&amp;IF(AND(N(E99)&gt;0,NOT(OR(N(K99)&gt;0,O99="Paid")),G99&lt;&gt;"Escrow",TODAY()&gt;N(E99)),"PAST DUE, NOT PAID; ","")&amp;IF(AND(NOT(OR(N(K99)&gt;0,O99="Paid")),G99&lt;&gt;"Escrow",AND(N(E99)&gt;0,TODAY()&gt;=N(J99),TODAY()&lt;=N(E99))),"DUE SOON; ","")&amp;IF(AND(OR(N(K99)&gt;0,O99="Paid"),L99=""),"NO PROOF OF PAYMENT; ","")&amp;IF(AND(G99="Escrow",H99&lt;&gt;"Yes",N(E99)&gt;0,TODAY()&gt;=N(J99)),"ESCROW NOT CONFIRMED; ","")&amp;IF(AND(B99="Insurance renewal",NOT(OR(N(K99)&gt;0,O99="Paid")),N(E99)&gt;0,N(E99)-TODAY()&lt;=N('Settings'!$B$10),M99&lt;&gt;"Yes"),"POLICY EXPIRING, NO RENEWAL QUOTE; ",""))-2)))</f>
        <v/>
      </c>
    </row>
    <row r="100">
      <c r="E100" s="8" t="n"/>
      <c r="F100" s="9" t="n"/>
      <c r="I100" s="10" t="n"/>
      <c r="J100" s="8">
        <f>IF(OR(NOT(OR(A100&lt;&gt;"",B100&lt;&gt;"",C100&lt;&gt;"")),N(E100)=0),"",N(E100)-IF(N(I100)&gt;0,N(I100),IFERROR(VLOOKUP(B100,'Settings'!$A$3:$B$8,2,0),0)))</f>
        <v/>
      </c>
      <c r="K100" s="8" t="n"/>
      <c r="N100" s="8" t="n"/>
      <c r="P100" s="10">
        <f>IF(OR(NOT(OR(A100&lt;&gt;"",B100&lt;&gt;"",C100&lt;&gt;"")),N(E100)=0),"",N(E100)-TODAY())</f>
        <v/>
      </c>
      <c r="Q100">
        <f>IF(OR(NOT(OR(A100&lt;&gt;"",B100&lt;&gt;"",C100&lt;&gt;"")),O100="Closed"),"",IF(IF(A100="","NO PROPERTY; ","")&amp;IF(AND(A100&lt;&gt;"",COUNTIF('Properties'!$A$2:$A$200,A100)=0),"PROPERTY NOT ON LIST; ","")&amp;IF(B100="","NO TYPE; ","")&amp;IF(NOT(N(E100)&gt;0),"NO DUE DATE; ","")&amp;IF(N(F100)=0,"NO AMOUNT; ","")&amp;IF(AND(N(E100)&gt;0,NOT(OR(N(K100)&gt;0,O100="Paid")),G100&lt;&gt;"Escrow",TODAY()&gt;N(E100)),"PAST DUE, NOT PAID; ","")&amp;IF(AND(NOT(OR(N(K100)&gt;0,O100="Paid")),G100&lt;&gt;"Escrow",AND(N(E100)&gt;0,TODAY()&gt;=N(J100),TODAY()&lt;=N(E100))),"DUE SOON; ","")&amp;IF(AND(OR(N(K100)&gt;0,O100="Paid"),L100=""),"NO PROOF OF PAYMENT; ","")&amp;IF(AND(G100="Escrow",H100&lt;&gt;"Yes",N(E100)&gt;0,TODAY()&gt;=N(J100)),"ESCROW NOT CONFIRMED; ","")&amp;IF(AND(B100="Insurance renewal",NOT(OR(N(K100)&gt;0,O100="Paid")),N(E100)&gt;0,N(E100)-TODAY()&lt;=N('Settings'!$B$10),M100&lt;&gt;"Yes"),"POLICY EXPIRING, NO RENEWAL QUOTE; ","")="","",LEFT(IF(A100="","NO PROPERTY; ","")&amp;IF(AND(A100&lt;&gt;"",COUNTIF('Properties'!$A$2:$A$200,A100)=0),"PROPERTY NOT ON LIST; ","")&amp;IF(B100="","NO TYPE; ","")&amp;IF(NOT(N(E100)&gt;0),"NO DUE DATE; ","")&amp;IF(N(F100)=0,"NO AMOUNT; ","")&amp;IF(AND(N(E100)&gt;0,NOT(OR(N(K100)&gt;0,O100="Paid")),G100&lt;&gt;"Escrow",TODAY()&gt;N(E100)),"PAST DUE, NOT PAID; ","")&amp;IF(AND(NOT(OR(N(K100)&gt;0,O100="Paid")),G100&lt;&gt;"Escrow",AND(N(E100)&gt;0,TODAY()&gt;=N(J100),TODAY()&lt;=N(E100))),"DUE SOON; ","")&amp;IF(AND(OR(N(K100)&gt;0,O100="Paid"),L100=""),"NO PROOF OF PAYMENT; ","")&amp;IF(AND(G100="Escrow",H100&lt;&gt;"Yes",N(E100)&gt;0,TODAY()&gt;=N(J100)),"ESCROW NOT CONFIRMED; ","")&amp;IF(AND(B100="Insurance renewal",NOT(OR(N(K100)&gt;0,O100="Paid")),N(E100)&gt;0,N(E100)-TODAY()&lt;=N('Settings'!$B$10),M100&lt;&gt;"Yes"),"POLICY EXPIRING, NO RENEWAL QUOTE; ",""),LEN(IF(A100="","NO PROPERTY; ","")&amp;IF(AND(A100&lt;&gt;"",COUNTIF('Properties'!$A$2:$A$200,A100)=0),"PROPERTY NOT ON LIST; ","")&amp;IF(B100="","NO TYPE; ","")&amp;IF(NOT(N(E100)&gt;0),"NO DUE DATE; ","")&amp;IF(N(F100)=0,"NO AMOUNT; ","")&amp;IF(AND(N(E100)&gt;0,NOT(OR(N(K100)&gt;0,O100="Paid")),G100&lt;&gt;"Escrow",TODAY()&gt;N(E100)),"PAST DUE, NOT PAID; ","")&amp;IF(AND(NOT(OR(N(K100)&gt;0,O100="Paid")),G100&lt;&gt;"Escrow",AND(N(E100)&gt;0,TODAY()&gt;=N(J100),TODAY()&lt;=N(E100))),"DUE SOON; ","")&amp;IF(AND(OR(N(K100)&gt;0,O100="Paid"),L100=""),"NO PROOF OF PAYMENT; ","")&amp;IF(AND(G100="Escrow",H100&lt;&gt;"Yes",N(E100)&gt;0,TODAY()&gt;=N(J100)),"ESCROW NOT CONFIRMED; ","")&amp;IF(AND(B100="Insurance renewal",NOT(OR(N(K100)&gt;0,O100="Paid")),N(E100)&gt;0,N(E100)-TODAY()&lt;=N('Settings'!$B$10),M100&lt;&gt;"Yes"),"POLICY EXPIRING, NO RENEWAL QUOTE; ",""))-2)))</f>
        <v/>
      </c>
    </row>
    <row r="101">
      <c r="E101" s="8" t="n"/>
      <c r="F101" s="9" t="n"/>
      <c r="I101" s="10" t="n"/>
      <c r="J101" s="8">
        <f>IF(OR(NOT(OR(A101&lt;&gt;"",B101&lt;&gt;"",C101&lt;&gt;"")),N(E101)=0),"",N(E101)-IF(N(I101)&gt;0,N(I101),IFERROR(VLOOKUP(B101,'Settings'!$A$3:$B$8,2,0),0)))</f>
        <v/>
      </c>
      <c r="K101" s="8" t="n"/>
      <c r="N101" s="8" t="n"/>
      <c r="P101" s="10">
        <f>IF(OR(NOT(OR(A101&lt;&gt;"",B101&lt;&gt;"",C101&lt;&gt;"")),N(E101)=0),"",N(E101)-TODAY())</f>
        <v/>
      </c>
      <c r="Q101">
        <f>IF(OR(NOT(OR(A101&lt;&gt;"",B101&lt;&gt;"",C101&lt;&gt;"")),O101="Closed"),"",IF(IF(A101="","NO PROPERTY; ","")&amp;IF(AND(A101&lt;&gt;"",COUNTIF('Properties'!$A$2:$A$200,A101)=0),"PROPERTY NOT ON LIST; ","")&amp;IF(B101="","NO TYPE; ","")&amp;IF(NOT(N(E101)&gt;0),"NO DUE DATE; ","")&amp;IF(N(F101)=0,"NO AMOUNT; ","")&amp;IF(AND(N(E101)&gt;0,NOT(OR(N(K101)&gt;0,O101="Paid")),G101&lt;&gt;"Escrow",TODAY()&gt;N(E101)),"PAST DUE, NOT PAID; ","")&amp;IF(AND(NOT(OR(N(K101)&gt;0,O101="Paid")),G101&lt;&gt;"Escrow",AND(N(E101)&gt;0,TODAY()&gt;=N(J101),TODAY()&lt;=N(E101))),"DUE SOON; ","")&amp;IF(AND(OR(N(K101)&gt;0,O101="Paid"),L101=""),"NO PROOF OF PAYMENT; ","")&amp;IF(AND(G101="Escrow",H101&lt;&gt;"Yes",N(E101)&gt;0,TODAY()&gt;=N(J101)),"ESCROW NOT CONFIRMED; ","")&amp;IF(AND(B101="Insurance renewal",NOT(OR(N(K101)&gt;0,O101="Paid")),N(E101)&gt;0,N(E101)-TODAY()&lt;=N('Settings'!$B$10),M101&lt;&gt;"Yes"),"POLICY EXPIRING, NO RENEWAL QUOTE; ","")="","",LEFT(IF(A101="","NO PROPERTY; ","")&amp;IF(AND(A101&lt;&gt;"",COUNTIF('Properties'!$A$2:$A$200,A101)=0),"PROPERTY NOT ON LIST; ","")&amp;IF(B101="","NO TYPE; ","")&amp;IF(NOT(N(E101)&gt;0),"NO DUE DATE; ","")&amp;IF(N(F101)=0,"NO AMOUNT; ","")&amp;IF(AND(N(E101)&gt;0,NOT(OR(N(K101)&gt;0,O101="Paid")),G101&lt;&gt;"Escrow",TODAY()&gt;N(E101)),"PAST DUE, NOT PAID; ","")&amp;IF(AND(NOT(OR(N(K101)&gt;0,O101="Paid")),G101&lt;&gt;"Escrow",AND(N(E101)&gt;0,TODAY()&gt;=N(J101),TODAY()&lt;=N(E101))),"DUE SOON; ","")&amp;IF(AND(OR(N(K101)&gt;0,O101="Paid"),L101=""),"NO PROOF OF PAYMENT; ","")&amp;IF(AND(G101="Escrow",H101&lt;&gt;"Yes",N(E101)&gt;0,TODAY()&gt;=N(J101)),"ESCROW NOT CONFIRMED; ","")&amp;IF(AND(B101="Insurance renewal",NOT(OR(N(K101)&gt;0,O101="Paid")),N(E101)&gt;0,N(E101)-TODAY()&lt;=N('Settings'!$B$10),M101&lt;&gt;"Yes"),"POLICY EXPIRING, NO RENEWAL QUOTE; ",""),LEN(IF(A101="","NO PROPERTY; ","")&amp;IF(AND(A101&lt;&gt;"",COUNTIF('Properties'!$A$2:$A$200,A101)=0),"PROPERTY NOT ON LIST; ","")&amp;IF(B101="","NO TYPE; ","")&amp;IF(NOT(N(E101)&gt;0),"NO DUE DATE; ","")&amp;IF(N(F101)=0,"NO AMOUNT; ","")&amp;IF(AND(N(E101)&gt;0,NOT(OR(N(K101)&gt;0,O101="Paid")),G101&lt;&gt;"Escrow",TODAY()&gt;N(E101)),"PAST DUE, NOT PAID; ","")&amp;IF(AND(NOT(OR(N(K101)&gt;0,O101="Paid")),G101&lt;&gt;"Escrow",AND(N(E101)&gt;0,TODAY()&gt;=N(J101),TODAY()&lt;=N(E101))),"DUE SOON; ","")&amp;IF(AND(OR(N(K101)&gt;0,O101="Paid"),L101=""),"NO PROOF OF PAYMENT; ","")&amp;IF(AND(G101="Escrow",H101&lt;&gt;"Yes",N(E101)&gt;0,TODAY()&gt;=N(J101)),"ESCROW NOT CONFIRMED; ","")&amp;IF(AND(B101="Insurance renewal",NOT(OR(N(K101)&gt;0,O101="Paid")),N(E101)&gt;0,N(E101)-TODAY()&lt;=N('Settings'!$B$10),M101&lt;&gt;"Yes"),"POLICY EXPIRING, NO RENEWAL QUOTE; ",""))-2)))</f>
        <v/>
      </c>
    </row>
    <row r="102">
      <c r="E102" s="8" t="n"/>
      <c r="F102" s="9" t="n"/>
      <c r="I102" s="10" t="n"/>
      <c r="J102" s="8">
        <f>IF(OR(NOT(OR(A102&lt;&gt;"",B102&lt;&gt;"",C102&lt;&gt;"")),N(E102)=0),"",N(E102)-IF(N(I102)&gt;0,N(I102),IFERROR(VLOOKUP(B102,'Settings'!$A$3:$B$8,2,0),0)))</f>
        <v/>
      </c>
      <c r="K102" s="8" t="n"/>
      <c r="N102" s="8" t="n"/>
      <c r="P102" s="10">
        <f>IF(OR(NOT(OR(A102&lt;&gt;"",B102&lt;&gt;"",C102&lt;&gt;"")),N(E102)=0),"",N(E102)-TODAY())</f>
        <v/>
      </c>
      <c r="Q102">
        <f>IF(OR(NOT(OR(A102&lt;&gt;"",B102&lt;&gt;"",C102&lt;&gt;"")),O102="Closed"),"",IF(IF(A102="","NO PROPERTY; ","")&amp;IF(AND(A102&lt;&gt;"",COUNTIF('Properties'!$A$2:$A$200,A102)=0),"PROPERTY NOT ON LIST; ","")&amp;IF(B102="","NO TYPE; ","")&amp;IF(NOT(N(E102)&gt;0),"NO DUE DATE; ","")&amp;IF(N(F102)=0,"NO AMOUNT; ","")&amp;IF(AND(N(E102)&gt;0,NOT(OR(N(K102)&gt;0,O102="Paid")),G102&lt;&gt;"Escrow",TODAY()&gt;N(E102)),"PAST DUE, NOT PAID; ","")&amp;IF(AND(NOT(OR(N(K102)&gt;0,O102="Paid")),G102&lt;&gt;"Escrow",AND(N(E102)&gt;0,TODAY()&gt;=N(J102),TODAY()&lt;=N(E102))),"DUE SOON; ","")&amp;IF(AND(OR(N(K102)&gt;0,O102="Paid"),L102=""),"NO PROOF OF PAYMENT; ","")&amp;IF(AND(G102="Escrow",H102&lt;&gt;"Yes",N(E102)&gt;0,TODAY()&gt;=N(J102)),"ESCROW NOT CONFIRMED; ","")&amp;IF(AND(B102="Insurance renewal",NOT(OR(N(K102)&gt;0,O102="Paid")),N(E102)&gt;0,N(E102)-TODAY()&lt;=N('Settings'!$B$10),M102&lt;&gt;"Yes"),"POLICY EXPIRING, NO RENEWAL QUOTE; ","")="","",LEFT(IF(A102="","NO PROPERTY; ","")&amp;IF(AND(A102&lt;&gt;"",COUNTIF('Properties'!$A$2:$A$200,A102)=0),"PROPERTY NOT ON LIST; ","")&amp;IF(B102="","NO TYPE; ","")&amp;IF(NOT(N(E102)&gt;0),"NO DUE DATE; ","")&amp;IF(N(F102)=0,"NO AMOUNT; ","")&amp;IF(AND(N(E102)&gt;0,NOT(OR(N(K102)&gt;0,O102="Paid")),G102&lt;&gt;"Escrow",TODAY()&gt;N(E102)),"PAST DUE, NOT PAID; ","")&amp;IF(AND(NOT(OR(N(K102)&gt;0,O102="Paid")),G102&lt;&gt;"Escrow",AND(N(E102)&gt;0,TODAY()&gt;=N(J102),TODAY()&lt;=N(E102))),"DUE SOON; ","")&amp;IF(AND(OR(N(K102)&gt;0,O102="Paid"),L102=""),"NO PROOF OF PAYMENT; ","")&amp;IF(AND(G102="Escrow",H102&lt;&gt;"Yes",N(E102)&gt;0,TODAY()&gt;=N(J102)),"ESCROW NOT CONFIRMED; ","")&amp;IF(AND(B102="Insurance renewal",NOT(OR(N(K102)&gt;0,O102="Paid")),N(E102)&gt;0,N(E102)-TODAY()&lt;=N('Settings'!$B$10),M102&lt;&gt;"Yes"),"POLICY EXPIRING, NO RENEWAL QUOTE; ",""),LEN(IF(A102="","NO PROPERTY; ","")&amp;IF(AND(A102&lt;&gt;"",COUNTIF('Properties'!$A$2:$A$200,A102)=0),"PROPERTY NOT ON LIST; ","")&amp;IF(B102="","NO TYPE; ","")&amp;IF(NOT(N(E102)&gt;0),"NO DUE DATE; ","")&amp;IF(N(F102)=0,"NO AMOUNT; ","")&amp;IF(AND(N(E102)&gt;0,NOT(OR(N(K102)&gt;0,O102="Paid")),G102&lt;&gt;"Escrow",TODAY()&gt;N(E102)),"PAST DUE, NOT PAID; ","")&amp;IF(AND(NOT(OR(N(K102)&gt;0,O102="Paid")),G102&lt;&gt;"Escrow",AND(N(E102)&gt;0,TODAY()&gt;=N(J102),TODAY()&lt;=N(E102))),"DUE SOON; ","")&amp;IF(AND(OR(N(K102)&gt;0,O102="Paid"),L102=""),"NO PROOF OF PAYMENT; ","")&amp;IF(AND(G102="Escrow",H102&lt;&gt;"Yes",N(E102)&gt;0,TODAY()&gt;=N(J102)),"ESCROW NOT CONFIRMED; ","")&amp;IF(AND(B102="Insurance renewal",NOT(OR(N(K102)&gt;0,O102="Paid")),N(E102)&gt;0,N(E102)-TODAY()&lt;=N('Settings'!$B$10),M102&lt;&gt;"Yes"),"POLICY EXPIRING, NO RENEWAL QUOTE; ",""))-2)))</f>
        <v/>
      </c>
    </row>
    <row r="103">
      <c r="E103" s="8" t="n"/>
      <c r="F103" s="9" t="n"/>
      <c r="I103" s="10" t="n"/>
      <c r="J103" s="8">
        <f>IF(OR(NOT(OR(A103&lt;&gt;"",B103&lt;&gt;"",C103&lt;&gt;"")),N(E103)=0),"",N(E103)-IF(N(I103)&gt;0,N(I103),IFERROR(VLOOKUP(B103,'Settings'!$A$3:$B$8,2,0),0)))</f>
        <v/>
      </c>
      <c r="K103" s="8" t="n"/>
      <c r="N103" s="8" t="n"/>
      <c r="P103" s="10">
        <f>IF(OR(NOT(OR(A103&lt;&gt;"",B103&lt;&gt;"",C103&lt;&gt;"")),N(E103)=0),"",N(E103)-TODAY())</f>
        <v/>
      </c>
      <c r="Q103">
        <f>IF(OR(NOT(OR(A103&lt;&gt;"",B103&lt;&gt;"",C103&lt;&gt;"")),O103="Closed"),"",IF(IF(A103="","NO PROPERTY; ","")&amp;IF(AND(A103&lt;&gt;"",COUNTIF('Properties'!$A$2:$A$200,A103)=0),"PROPERTY NOT ON LIST; ","")&amp;IF(B103="","NO TYPE; ","")&amp;IF(NOT(N(E103)&gt;0),"NO DUE DATE; ","")&amp;IF(N(F103)=0,"NO AMOUNT; ","")&amp;IF(AND(N(E103)&gt;0,NOT(OR(N(K103)&gt;0,O103="Paid")),G103&lt;&gt;"Escrow",TODAY()&gt;N(E103)),"PAST DUE, NOT PAID; ","")&amp;IF(AND(NOT(OR(N(K103)&gt;0,O103="Paid")),G103&lt;&gt;"Escrow",AND(N(E103)&gt;0,TODAY()&gt;=N(J103),TODAY()&lt;=N(E103))),"DUE SOON; ","")&amp;IF(AND(OR(N(K103)&gt;0,O103="Paid"),L103=""),"NO PROOF OF PAYMENT; ","")&amp;IF(AND(G103="Escrow",H103&lt;&gt;"Yes",N(E103)&gt;0,TODAY()&gt;=N(J103)),"ESCROW NOT CONFIRMED; ","")&amp;IF(AND(B103="Insurance renewal",NOT(OR(N(K103)&gt;0,O103="Paid")),N(E103)&gt;0,N(E103)-TODAY()&lt;=N('Settings'!$B$10),M103&lt;&gt;"Yes"),"POLICY EXPIRING, NO RENEWAL QUOTE; ","")="","",LEFT(IF(A103="","NO PROPERTY; ","")&amp;IF(AND(A103&lt;&gt;"",COUNTIF('Properties'!$A$2:$A$200,A103)=0),"PROPERTY NOT ON LIST; ","")&amp;IF(B103="","NO TYPE; ","")&amp;IF(NOT(N(E103)&gt;0),"NO DUE DATE; ","")&amp;IF(N(F103)=0,"NO AMOUNT; ","")&amp;IF(AND(N(E103)&gt;0,NOT(OR(N(K103)&gt;0,O103="Paid")),G103&lt;&gt;"Escrow",TODAY()&gt;N(E103)),"PAST DUE, NOT PAID; ","")&amp;IF(AND(NOT(OR(N(K103)&gt;0,O103="Paid")),G103&lt;&gt;"Escrow",AND(N(E103)&gt;0,TODAY()&gt;=N(J103),TODAY()&lt;=N(E103))),"DUE SOON; ","")&amp;IF(AND(OR(N(K103)&gt;0,O103="Paid"),L103=""),"NO PROOF OF PAYMENT; ","")&amp;IF(AND(G103="Escrow",H103&lt;&gt;"Yes",N(E103)&gt;0,TODAY()&gt;=N(J103)),"ESCROW NOT CONFIRMED; ","")&amp;IF(AND(B103="Insurance renewal",NOT(OR(N(K103)&gt;0,O103="Paid")),N(E103)&gt;0,N(E103)-TODAY()&lt;=N('Settings'!$B$10),M103&lt;&gt;"Yes"),"POLICY EXPIRING, NO RENEWAL QUOTE; ",""),LEN(IF(A103="","NO PROPERTY; ","")&amp;IF(AND(A103&lt;&gt;"",COUNTIF('Properties'!$A$2:$A$200,A103)=0),"PROPERTY NOT ON LIST; ","")&amp;IF(B103="","NO TYPE; ","")&amp;IF(NOT(N(E103)&gt;0),"NO DUE DATE; ","")&amp;IF(N(F103)=0,"NO AMOUNT; ","")&amp;IF(AND(N(E103)&gt;0,NOT(OR(N(K103)&gt;0,O103="Paid")),G103&lt;&gt;"Escrow",TODAY()&gt;N(E103)),"PAST DUE, NOT PAID; ","")&amp;IF(AND(NOT(OR(N(K103)&gt;0,O103="Paid")),G103&lt;&gt;"Escrow",AND(N(E103)&gt;0,TODAY()&gt;=N(J103),TODAY()&lt;=N(E103))),"DUE SOON; ","")&amp;IF(AND(OR(N(K103)&gt;0,O103="Paid"),L103=""),"NO PROOF OF PAYMENT; ","")&amp;IF(AND(G103="Escrow",H103&lt;&gt;"Yes",N(E103)&gt;0,TODAY()&gt;=N(J103)),"ESCROW NOT CONFIRMED; ","")&amp;IF(AND(B103="Insurance renewal",NOT(OR(N(K103)&gt;0,O103="Paid")),N(E103)&gt;0,N(E103)-TODAY()&lt;=N('Settings'!$B$10),M103&lt;&gt;"Yes"),"POLICY EXPIRING, NO RENEWAL QUOTE; ",""))-2)))</f>
        <v/>
      </c>
    </row>
    <row r="104">
      <c r="E104" s="8" t="n"/>
      <c r="F104" s="9" t="n"/>
      <c r="I104" s="10" t="n"/>
      <c r="J104" s="8">
        <f>IF(OR(NOT(OR(A104&lt;&gt;"",B104&lt;&gt;"",C104&lt;&gt;"")),N(E104)=0),"",N(E104)-IF(N(I104)&gt;0,N(I104),IFERROR(VLOOKUP(B104,'Settings'!$A$3:$B$8,2,0),0)))</f>
        <v/>
      </c>
      <c r="K104" s="8" t="n"/>
      <c r="N104" s="8" t="n"/>
      <c r="P104" s="10">
        <f>IF(OR(NOT(OR(A104&lt;&gt;"",B104&lt;&gt;"",C104&lt;&gt;"")),N(E104)=0),"",N(E104)-TODAY())</f>
        <v/>
      </c>
      <c r="Q104">
        <f>IF(OR(NOT(OR(A104&lt;&gt;"",B104&lt;&gt;"",C104&lt;&gt;"")),O104="Closed"),"",IF(IF(A104="","NO PROPERTY; ","")&amp;IF(AND(A104&lt;&gt;"",COUNTIF('Properties'!$A$2:$A$200,A104)=0),"PROPERTY NOT ON LIST; ","")&amp;IF(B104="","NO TYPE; ","")&amp;IF(NOT(N(E104)&gt;0),"NO DUE DATE; ","")&amp;IF(N(F104)=0,"NO AMOUNT; ","")&amp;IF(AND(N(E104)&gt;0,NOT(OR(N(K104)&gt;0,O104="Paid")),G104&lt;&gt;"Escrow",TODAY()&gt;N(E104)),"PAST DUE, NOT PAID; ","")&amp;IF(AND(NOT(OR(N(K104)&gt;0,O104="Paid")),G104&lt;&gt;"Escrow",AND(N(E104)&gt;0,TODAY()&gt;=N(J104),TODAY()&lt;=N(E104))),"DUE SOON; ","")&amp;IF(AND(OR(N(K104)&gt;0,O104="Paid"),L104=""),"NO PROOF OF PAYMENT; ","")&amp;IF(AND(G104="Escrow",H104&lt;&gt;"Yes",N(E104)&gt;0,TODAY()&gt;=N(J104)),"ESCROW NOT CONFIRMED; ","")&amp;IF(AND(B104="Insurance renewal",NOT(OR(N(K104)&gt;0,O104="Paid")),N(E104)&gt;0,N(E104)-TODAY()&lt;=N('Settings'!$B$10),M104&lt;&gt;"Yes"),"POLICY EXPIRING, NO RENEWAL QUOTE; ","")="","",LEFT(IF(A104="","NO PROPERTY; ","")&amp;IF(AND(A104&lt;&gt;"",COUNTIF('Properties'!$A$2:$A$200,A104)=0),"PROPERTY NOT ON LIST; ","")&amp;IF(B104="","NO TYPE; ","")&amp;IF(NOT(N(E104)&gt;0),"NO DUE DATE; ","")&amp;IF(N(F104)=0,"NO AMOUNT; ","")&amp;IF(AND(N(E104)&gt;0,NOT(OR(N(K104)&gt;0,O104="Paid")),G104&lt;&gt;"Escrow",TODAY()&gt;N(E104)),"PAST DUE, NOT PAID; ","")&amp;IF(AND(NOT(OR(N(K104)&gt;0,O104="Paid")),G104&lt;&gt;"Escrow",AND(N(E104)&gt;0,TODAY()&gt;=N(J104),TODAY()&lt;=N(E104))),"DUE SOON; ","")&amp;IF(AND(OR(N(K104)&gt;0,O104="Paid"),L104=""),"NO PROOF OF PAYMENT; ","")&amp;IF(AND(G104="Escrow",H104&lt;&gt;"Yes",N(E104)&gt;0,TODAY()&gt;=N(J104)),"ESCROW NOT CONFIRMED; ","")&amp;IF(AND(B104="Insurance renewal",NOT(OR(N(K104)&gt;0,O104="Paid")),N(E104)&gt;0,N(E104)-TODAY()&lt;=N('Settings'!$B$10),M104&lt;&gt;"Yes"),"POLICY EXPIRING, NO RENEWAL QUOTE; ",""),LEN(IF(A104="","NO PROPERTY; ","")&amp;IF(AND(A104&lt;&gt;"",COUNTIF('Properties'!$A$2:$A$200,A104)=0),"PROPERTY NOT ON LIST; ","")&amp;IF(B104="","NO TYPE; ","")&amp;IF(NOT(N(E104)&gt;0),"NO DUE DATE; ","")&amp;IF(N(F104)=0,"NO AMOUNT; ","")&amp;IF(AND(N(E104)&gt;0,NOT(OR(N(K104)&gt;0,O104="Paid")),G104&lt;&gt;"Escrow",TODAY()&gt;N(E104)),"PAST DUE, NOT PAID; ","")&amp;IF(AND(NOT(OR(N(K104)&gt;0,O104="Paid")),G104&lt;&gt;"Escrow",AND(N(E104)&gt;0,TODAY()&gt;=N(J104),TODAY()&lt;=N(E104))),"DUE SOON; ","")&amp;IF(AND(OR(N(K104)&gt;0,O104="Paid"),L104=""),"NO PROOF OF PAYMENT; ","")&amp;IF(AND(G104="Escrow",H104&lt;&gt;"Yes",N(E104)&gt;0,TODAY()&gt;=N(J104)),"ESCROW NOT CONFIRMED; ","")&amp;IF(AND(B104="Insurance renewal",NOT(OR(N(K104)&gt;0,O104="Paid")),N(E104)&gt;0,N(E104)-TODAY()&lt;=N('Settings'!$B$10),M104&lt;&gt;"Yes"),"POLICY EXPIRING, NO RENEWAL QUOTE; ",""))-2)))</f>
        <v/>
      </c>
    </row>
    <row r="105">
      <c r="E105" s="8" t="n"/>
      <c r="F105" s="9" t="n"/>
      <c r="I105" s="10" t="n"/>
      <c r="J105" s="8">
        <f>IF(OR(NOT(OR(A105&lt;&gt;"",B105&lt;&gt;"",C105&lt;&gt;"")),N(E105)=0),"",N(E105)-IF(N(I105)&gt;0,N(I105),IFERROR(VLOOKUP(B105,'Settings'!$A$3:$B$8,2,0),0)))</f>
        <v/>
      </c>
      <c r="K105" s="8" t="n"/>
      <c r="N105" s="8" t="n"/>
      <c r="P105" s="10">
        <f>IF(OR(NOT(OR(A105&lt;&gt;"",B105&lt;&gt;"",C105&lt;&gt;"")),N(E105)=0),"",N(E105)-TODAY())</f>
        <v/>
      </c>
      <c r="Q105">
        <f>IF(OR(NOT(OR(A105&lt;&gt;"",B105&lt;&gt;"",C105&lt;&gt;"")),O105="Closed"),"",IF(IF(A105="","NO PROPERTY; ","")&amp;IF(AND(A105&lt;&gt;"",COUNTIF('Properties'!$A$2:$A$200,A105)=0),"PROPERTY NOT ON LIST; ","")&amp;IF(B105="","NO TYPE; ","")&amp;IF(NOT(N(E105)&gt;0),"NO DUE DATE; ","")&amp;IF(N(F105)=0,"NO AMOUNT; ","")&amp;IF(AND(N(E105)&gt;0,NOT(OR(N(K105)&gt;0,O105="Paid")),G105&lt;&gt;"Escrow",TODAY()&gt;N(E105)),"PAST DUE, NOT PAID; ","")&amp;IF(AND(NOT(OR(N(K105)&gt;0,O105="Paid")),G105&lt;&gt;"Escrow",AND(N(E105)&gt;0,TODAY()&gt;=N(J105),TODAY()&lt;=N(E105))),"DUE SOON; ","")&amp;IF(AND(OR(N(K105)&gt;0,O105="Paid"),L105=""),"NO PROOF OF PAYMENT; ","")&amp;IF(AND(G105="Escrow",H105&lt;&gt;"Yes",N(E105)&gt;0,TODAY()&gt;=N(J105)),"ESCROW NOT CONFIRMED; ","")&amp;IF(AND(B105="Insurance renewal",NOT(OR(N(K105)&gt;0,O105="Paid")),N(E105)&gt;0,N(E105)-TODAY()&lt;=N('Settings'!$B$10),M105&lt;&gt;"Yes"),"POLICY EXPIRING, NO RENEWAL QUOTE; ","")="","",LEFT(IF(A105="","NO PROPERTY; ","")&amp;IF(AND(A105&lt;&gt;"",COUNTIF('Properties'!$A$2:$A$200,A105)=0),"PROPERTY NOT ON LIST; ","")&amp;IF(B105="","NO TYPE; ","")&amp;IF(NOT(N(E105)&gt;0),"NO DUE DATE; ","")&amp;IF(N(F105)=0,"NO AMOUNT; ","")&amp;IF(AND(N(E105)&gt;0,NOT(OR(N(K105)&gt;0,O105="Paid")),G105&lt;&gt;"Escrow",TODAY()&gt;N(E105)),"PAST DUE, NOT PAID; ","")&amp;IF(AND(NOT(OR(N(K105)&gt;0,O105="Paid")),G105&lt;&gt;"Escrow",AND(N(E105)&gt;0,TODAY()&gt;=N(J105),TODAY()&lt;=N(E105))),"DUE SOON; ","")&amp;IF(AND(OR(N(K105)&gt;0,O105="Paid"),L105=""),"NO PROOF OF PAYMENT; ","")&amp;IF(AND(G105="Escrow",H105&lt;&gt;"Yes",N(E105)&gt;0,TODAY()&gt;=N(J105)),"ESCROW NOT CONFIRMED; ","")&amp;IF(AND(B105="Insurance renewal",NOT(OR(N(K105)&gt;0,O105="Paid")),N(E105)&gt;0,N(E105)-TODAY()&lt;=N('Settings'!$B$10),M105&lt;&gt;"Yes"),"POLICY EXPIRING, NO RENEWAL QUOTE; ",""),LEN(IF(A105="","NO PROPERTY; ","")&amp;IF(AND(A105&lt;&gt;"",COUNTIF('Properties'!$A$2:$A$200,A105)=0),"PROPERTY NOT ON LIST; ","")&amp;IF(B105="","NO TYPE; ","")&amp;IF(NOT(N(E105)&gt;0),"NO DUE DATE; ","")&amp;IF(N(F105)=0,"NO AMOUNT; ","")&amp;IF(AND(N(E105)&gt;0,NOT(OR(N(K105)&gt;0,O105="Paid")),G105&lt;&gt;"Escrow",TODAY()&gt;N(E105)),"PAST DUE, NOT PAID; ","")&amp;IF(AND(NOT(OR(N(K105)&gt;0,O105="Paid")),G105&lt;&gt;"Escrow",AND(N(E105)&gt;0,TODAY()&gt;=N(J105),TODAY()&lt;=N(E105))),"DUE SOON; ","")&amp;IF(AND(OR(N(K105)&gt;0,O105="Paid"),L105=""),"NO PROOF OF PAYMENT; ","")&amp;IF(AND(G105="Escrow",H105&lt;&gt;"Yes",N(E105)&gt;0,TODAY()&gt;=N(J105)),"ESCROW NOT CONFIRMED; ","")&amp;IF(AND(B105="Insurance renewal",NOT(OR(N(K105)&gt;0,O105="Paid")),N(E105)&gt;0,N(E105)-TODAY()&lt;=N('Settings'!$B$10),M105&lt;&gt;"Yes"),"POLICY EXPIRING, NO RENEWAL QUOTE; ",""))-2)))</f>
        <v/>
      </c>
    </row>
    <row r="106">
      <c r="E106" s="8" t="n"/>
      <c r="F106" s="9" t="n"/>
      <c r="I106" s="10" t="n"/>
      <c r="J106" s="8">
        <f>IF(OR(NOT(OR(A106&lt;&gt;"",B106&lt;&gt;"",C106&lt;&gt;"")),N(E106)=0),"",N(E106)-IF(N(I106)&gt;0,N(I106),IFERROR(VLOOKUP(B106,'Settings'!$A$3:$B$8,2,0),0)))</f>
        <v/>
      </c>
      <c r="K106" s="8" t="n"/>
      <c r="N106" s="8" t="n"/>
      <c r="P106" s="10">
        <f>IF(OR(NOT(OR(A106&lt;&gt;"",B106&lt;&gt;"",C106&lt;&gt;"")),N(E106)=0),"",N(E106)-TODAY())</f>
        <v/>
      </c>
      <c r="Q106">
        <f>IF(OR(NOT(OR(A106&lt;&gt;"",B106&lt;&gt;"",C106&lt;&gt;"")),O106="Closed"),"",IF(IF(A106="","NO PROPERTY; ","")&amp;IF(AND(A106&lt;&gt;"",COUNTIF('Properties'!$A$2:$A$200,A106)=0),"PROPERTY NOT ON LIST; ","")&amp;IF(B106="","NO TYPE; ","")&amp;IF(NOT(N(E106)&gt;0),"NO DUE DATE; ","")&amp;IF(N(F106)=0,"NO AMOUNT; ","")&amp;IF(AND(N(E106)&gt;0,NOT(OR(N(K106)&gt;0,O106="Paid")),G106&lt;&gt;"Escrow",TODAY()&gt;N(E106)),"PAST DUE, NOT PAID; ","")&amp;IF(AND(NOT(OR(N(K106)&gt;0,O106="Paid")),G106&lt;&gt;"Escrow",AND(N(E106)&gt;0,TODAY()&gt;=N(J106),TODAY()&lt;=N(E106))),"DUE SOON; ","")&amp;IF(AND(OR(N(K106)&gt;0,O106="Paid"),L106=""),"NO PROOF OF PAYMENT; ","")&amp;IF(AND(G106="Escrow",H106&lt;&gt;"Yes",N(E106)&gt;0,TODAY()&gt;=N(J106)),"ESCROW NOT CONFIRMED; ","")&amp;IF(AND(B106="Insurance renewal",NOT(OR(N(K106)&gt;0,O106="Paid")),N(E106)&gt;0,N(E106)-TODAY()&lt;=N('Settings'!$B$10),M106&lt;&gt;"Yes"),"POLICY EXPIRING, NO RENEWAL QUOTE; ","")="","",LEFT(IF(A106="","NO PROPERTY; ","")&amp;IF(AND(A106&lt;&gt;"",COUNTIF('Properties'!$A$2:$A$200,A106)=0),"PROPERTY NOT ON LIST; ","")&amp;IF(B106="","NO TYPE; ","")&amp;IF(NOT(N(E106)&gt;0),"NO DUE DATE; ","")&amp;IF(N(F106)=0,"NO AMOUNT; ","")&amp;IF(AND(N(E106)&gt;0,NOT(OR(N(K106)&gt;0,O106="Paid")),G106&lt;&gt;"Escrow",TODAY()&gt;N(E106)),"PAST DUE, NOT PAID; ","")&amp;IF(AND(NOT(OR(N(K106)&gt;0,O106="Paid")),G106&lt;&gt;"Escrow",AND(N(E106)&gt;0,TODAY()&gt;=N(J106),TODAY()&lt;=N(E106))),"DUE SOON; ","")&amp;IF(AND(OR(N(K106)&gt;0,O106="Paid"),L106=""),"NO PROOF OF PAYMENT; ","")&amp;IF(AND(G106="Escrow",H106&lt;&gt;"Yes",N(E106)&gt;0,TODAY()&gt;=N(J106)),"ESCROW NOT CONFIRMED; ","")&amp;IF(AND(B106="Insurance renewal",NOT(OR(N(K106)&gt;0,O106="Paid")),N(E106)&gt;0,N(E106)-TODAY()&lt;=N('Settings'!$B$10),M106&lt;&gt;"Yes"),"POLICY EXPIRING, NO RENEWAL QUOTE; ",""),LEN(IF(A106="","NO PROPERTY; ","")&amp;IF(AND(A106&lt;&gt;"",COUNTIF('Properties'!$A$2:$A$200,A106)=0),"PROPERTY NOT ON LIST; ","")&amp;IF(B106="","NO TYPE; ","")&amp;IF(NOT(N(E106)&gt;0),"NO DUE DATE; ","")&amp;IF(N(F106)=0,"NO AMOUNT; ","")&amp;IF(AND(N(E106)&gt;0,NOT(OR(N(K106)&gt;0,O106="Paid")),G106&lt;&gt;"Escrow",TODAY()&gt;N(E106)),"PAST DUE, NOT PAID; ","")&amp;IF(AND(NOT(OR(N(K106)&gt;0,O106="Paid")),G106&lt;&gt;"Escrow",AND(N(E106)&gt;0,TODAY()&gt;=N(J106),TODAY()&lt;=N(E106))),"DUE SOON; ","")&amp;IF(AND(OR(N(K106)&gt;0,O106="Paid"),L106=""),"NO PROOF OF PAYMENT; ","")&amp;IF(AND(G106="Escrow",H106&lt;&gt;"Yes",N(E106)&gt;0,TODAY()&gt;=N(J106)),"ESCROW NOT CONFIRMED; ","")&amp;IF(AND(B106="Insurance renewal",NOT(OR(N(K106)&gt;0,O106="Paid")),N(E106)&gt;0,N(E106)-TODAY()&lt;=N('Settings'!$B$10),M106&lt;&gt;"Yes"),"POLICY EXPIRING, NO RENEWAL QUOTE; ",""))-2)))</f>
        <v/>
      </c>
    </row>
    <row r="107">
      <c r="E107" s="8" t="n"/>
      <c r="F107" s="9" t="n"/>
      <c r="I107" s="10" t="n"/>
      <c r="J107" s="8">
        <f>IF(OR(NOT(OR(A107&lt;&gt;"",B107&lt;&gt;"",C107&lt;&gt;"")),N(E107)=0),"",N(E107)-IF(N(I107)&gt;0,N(I107),IFERROR(VLOOKUP(B107,'Settings'!$A$3:$B$8,2,0),0)))</f>
        <v/>
      </c>
      <c r="K107" s="8" t="n"/>
      <c r="N107" s="8" t="n"/>
      <c r="P107" s="10">
        <f>IF(OR(NOT(OR(A107&lt;&gt;"",B107&lt;&gt;"",C107&lt;&gt;"")),N(E107)=0),"",N(E107)-TODAY())</f>
        <v/>
      </c>
      <c r="Q107">
        <f>IF(OR(NOT(OR(A107&lt;&gt;"",B107&lt;&gt;"",C107&lt;&gt;"")),O107="Closed"),"",IF(IF(A107="","NO PROPERTY; ","")&amp;IF(AND(A107&lt;&gt;"",COUNTIF('Properties'!$A$2:$A$200,A107)=0),"PROPERTY NOT ON LIST; ","")&amp;IF(B107="","NO TYPE; ","")&amp;IF(NOT(N(E107)&gt;0),"NO DUE DATE; ","")&amp;IF(N(F107)=0,"NO AMOUNT; ","")&amp;IF(AND(N(E107)&gt;0,NOT(OR(N(K107)&gt;0,O107="Paid")),G107&lt;&gt;"Escrow",TODAY()&gt;N(E107)),"PAST DUE, NOT PAID; ","")&amp;IF(AND(NOT(OR(N(K107)&gt;0,O107="Paid")),G107&lt;&gt;"Escrow",AND(N(E107)&gt;0,TODAY()&gt;=N(J107),TODAY()&lt;=N(E107))),"DUE SOON; ","")&amp;IF(AND(OR(N(K107)&gt;0,O107="Paid"),L107=""),"NO PROOF OF PAYMENT; ","")&amp;IF(AND(G107="Escrow",H107&lt;&gt;"Yes",N(E107)&gt;0,TODAY()&gt;=N(J107)),"ESCROW NOT CONFIRMED; ","")&amp;IF(AND(B107="Insurance renewal",NOT(OR(N(K107)&gt;0,O107="Paid")),N(E107)&gt;0,N(E107)-TODAY()&lt;=N('Settings'!$B$10),M107&lt;&gt;"Yes"),"POLICY EXPIRING, NO RENEWAL QUOTE; ","")="","",LEFT(IF(A107="","NO PROPERTY; ","")&amp;IF(AND(A107&lt;&gt;"",COUNTIF('Properties'!$A$2:$A$200,A107)=0),"PROPERTY NOT ON LIST; ","")&amp;IF(B107="","NO TYPE; ","")&amp;IF(NOT(N(E107)&gt;0),"NO DUE DATE; ","")&amp;IF(N(F107)=0,"NO AMOUNT; ","")&amp;IF(AND(N(E107)&gt;0,NOT(OR(N(K107)&gt;0,O107="Paid")),G107&lt;&gt;"Escrow",TODAY()&gt;N(E107)),"PAST DUE, NOT PAID; ","")&amp;IF(AND(NOT(OR(N(K107)&gt;0,O107="Paid")),G107&lt;&gt;"Escrow",AND(N(E107)&gt;0,TODAY()&gt;=N(J107),TODAY()&lt;=N(E107))),"DUE SOON; ","")&amp;IF(AND(OR(N(K107)&gt;0,O107="Paid"),L107=""),"NO PROOF OF PAYMENT; ","")&amp;IF(AND(G107="Escrow",H107&lt;&gt;"Yes",N(E107)&gt;0,TODAY()&gt;=N(J107)),"ESCROW NOT CONFIRMED; ","")&amp;IF(AND(B107="Insurance renewal",NOT(OR(N(K107)&gt;0,O107="Paid")),N(E107)&gt;0,N(E107)-TODAY()&lt;=N('Settings'!$B$10),M107&lt;&gt;"Yes"),"POLICY EXPIRING, NO RENEWAL QUOTE; ",""),LEN(IF(A107="","NO PROPERTY; ","")&amp;IF(AND(A107&lt;&gt;"",COUNTIF('Properties'!$A$2:$A$200,A107)=0),"PROPERTY NOT ON LIST; ","")&amp;IF(B107="","NO TYPE; ","")&amp;IF(NOT(N(E107)&gt;0),"NO DUE DATE; ","")&amp;IF(N(F107)=0,"NO AMOUNT; ","")&amp;IF(AND(N(E107)&gt;0,NOT(OR(N(K107)&gt;0,O107="Paid")),G107&lt;&gt;"Escrow",TODAY()&gt;N(E107)),"PAST DUE, NOT PAID; ","")&amp;IF(AND(NOT(OR(N(K107)&gt;0,O107="Paid")),G107&lt;&gt;"Escrow",AND(N(E107)&gt;0,TODAY()&gt;=N(J107),TODAY()&lt;=N(E107))),"DUE SOON; ","")&amp;IF(AND(OR(N(K107)&gt;0,O107="Paid"),L107=""),"NO PROOF OF PAYMENT; ","")&amp;IF(AND(G107="Escrow",H107&lt;&gt;"Yes",N(E107)&gt;0,TODAY()&gt;=N(J107)),"ESCROW NOT CONFIRMED; ","")&amp;IF(AND(B107="Insurance renewal",NOT(OR(N(K107)&gt;0,O107="Paid")),N(E107)&gt;0,N(E107)-TODAY()&lt;=N('Settings'!$B$10),M107&lt;&gt;"Yes"),"POLICY EXPIRING, NO RENEWAL QUOTE; ",""))-2)))</f>
        <v/>
      </c>
    </row>
    <row r="108">
      <c r="E108" s="8" t="n"/>
      <c r="F108" s="9" t="n"/>
      <c r="I108" s="10" t="n"/>
      <c r="J108" s="8">
        <f>IF(OR(NOT(OR(A108&lt;&gt;"",B108&lt;&gt;"",C108&lt;&gt;"")),N(E108)=0),"",N(E108)-IF(N(I108)&gt;0,N(I108),IFERROR(VLOOKUP(B108,'Settings'!$A$3:$B$8,2,0),0)))</f>
        <v/>
      </c>
      <c r="K108" s="8" t="n"/>
      <c r="N108" s="8" t="n"/>
      <c r="P108" s="10">
        <f>IF(OR(NOT(OR(A108&lt;&gt;"",B108&lt;&gt;"",C108&lt;&gt;"")),N(E108)=0),"",N(E108)-TODAY())</f>
        <v/>
      </c>
      <c r="Q108">
        <f>IF(OR(NOT(OR(A108&lt;&gt;"",B108&lt;&gt;"",C108&lt;&gt;"")),O108="Closed"),"",IF(IF(A108="","NO PROPERTY; ","")&amp;IF(AND(A108&lt;&gt;"",COUNTIF('Properties'!$A$2:$A$200,A108)=0),"PROPERTY NOT ON LIST; ","")&amp;IF(B108="","NO TYPE; ","")&amp;IF(NOT(N(E108)&gt;0),"NO DUE DATE; ","")&amp;IF(N(F108)=0,"NO AMOUNT; ","")&amp;IF(AND(N(E108)&gt;0,NOT(OR(N(K108)&gt;0,O108="Paid")),G108&lt;&gt;"Escrow",TODAY()&gt;N(E108)),"PAST DUE, NOT PAID; ","")&amp;IF(AND(NOT(OR(N(K108)&gt;0,O108="Paid")),G108&lt;&gt;"Escrow",AND(N(E108)&gt;0,TODAY()&gt;=N(J108),TODAY()&lt;=N(E108))),"DUE SOON; ","")&amp;IF(AND(OR(N(K108)&gt;0,O108="Paid"),L108=""),"NO PROOF OF PAYMENT; ","")&amp;IF(AND(G108="Escrow",H108&lt;&gt;"Yes",N(E108)&gt;0,TODAY()&gt;=N(J108)),"ESCROW NOT CONFIRMED; ","")&amp;IF(AND(B108="Insurance renewal",NOT(OR(N(K108)&gt;0,O108="Paid")),N(E108)&gt;0,N(E108)-TODAY()&lt;=N('Settings'!$B$10),M108&lt;&gt;"Yes"),"POLICY EXPIRING, NO RENEWAL QUOTE; ","")="","",LEFT(IF(A108="","NO PROPERTY; ","")&amp;IF(AND(A108&lt;&gt;"",COUNTIF('Properties'!$A$2:$A$200,A108)=0),"PROPERTY NOT ON LIST; ","")&amp;IF(B108="","NO TYPE; ","")&amp;IF(NOT(N(E108)&gt;0),"NO DUE DATE; ","")&amp;IF(N(F108)=0,"NO AMOUNT; ","")&amp;IF(AND(N(E108)&gt;0,NOT(OR(N(K108)&gt;0,O108="Paid")),G108&lt;&gt;"Escrow",TODAY()&gt;N(E108)),"PAST DUE, NOT PAID; ","")&amp;IF(AND(NOT(OR(N(K108)&gt;0,O108="Paid")),G108&lt;&gt;"Escrow",AND(N(E108)&gt;0,TODAY()&gt;=N(J108),TODAY()&lt;=N(E108))),"DUE SOON; ","")&amp;IF(AND(OR(N(K108)&gt;0,O108="Paid"),L108=""),"NO PROOF OF PAYMENT; ","")&amp;IF(AND(G108="Escrow",H108&lt;&gt;"Yes",N(E108)&gt;0,TODAY()&gt;=N(J108)),"ESCROW NOT CONFIRMED; ","")&amp;IF(AND(B108="Insurance renewal",NOT(OR(N(K108)&gt;0,O108="Paid")),N(E108)&gt;0,N(E108)-TODAY()&lt;=N('Settings'!$B$10),M108&lt;&gt;"Yes"),"POLICY EXPIRING, NO RENEWAL QUOTE; ",""),LEN(IF(A108="","NO PROPERTY; ","")&amp;IF(AND(A108&lt;&gt;"",COUNTIF('Properties'!$A$2:$A$200,A108)=0),"PROPERTY NOT ON LIST; ","")&amp;IF(B108="","NO TYPE; ","")&amp;IF(NOT(N(E108)&gt;0),"NO DUE DATE; ","")&amp;IF(N(F108)=0,"NO AMOUNT; ","")&amp;IF(AND(N(E108)&gt;0,NOT(OR(N(K108)&gt;0,O108="Paid")),G108&lt;&gt;"Escrow",TODAY()&gt;N(E108)),"PAST DUE, NOT PAID; ","")&amp;IF(AND(NOT(OR(N(K108)&gt;0,O108="Paid")),G108&lt;&gt;"Escrow",AND(N(E108)&gt;0,TODAY()&gt;=N(J108),TODAY()&lt;=N(E108))),"DUE SOON; ","")&amp;IF(AND(OR(N(K108)&gt;0,O108="Paid"),L108=""),"NO PROOF OF PAYMENT; ","")&amp;IF(AND(G108="Escrow",H108&lt;&gt;"Yes",N(E108)&gt;0,TODAY()&gt;=N(J108)),"ESCROW NOT CONFIRMED; ","")&amp;IF(AND(B108="Insurance renewal",NOT(OR(N(K108)&gt;0,O108="Paid")),N(E108)&gt;0,N(E108)-TODAY()&lt;=N('Settings'!$B$10),M108&lt;&gt;"Yes"),"POLICY EXPIRING, NO RENEWAL QUOTE; ",""))-2)))</f>
        <v/>
      </c>
    </row>
    <row r="109">
      <c r="E109" s="8" t="n"/>
      <c r="F109" s="9" t="n"/>
      <c r="I109" s="10" t="n"/>
      <c r="J109" s="8">
        <f>IF(OR(NOT(OR(A109&lt;&gt;"",B109&lt;&gt;"",C109&lt;&gt;"")),N(E109)=0),"",N(E109)-IF(N(I109)&gt;0,N(I109),IFERROR(VLOOKUP(B109,'Settings'!$A$3:$B$8,2,0),0)))</f>
        <v/>
      </c>
      <c r="K109" s="8" t="n"/>
      <c r="N109" s="8" t="n"/>
      <c r="P109" s="10">
        <f>IF(OR(NOT(OR(A109&lt;&gt;"",B109&lt;&gt;"",C109&lt;&gt;"")),N(E109)=0),"",N(E109)-TODAY())</f>
        <v/>
      </c>
      <c r="Q109">
        <f>IF(OR(NOT(OR(A109&lt;&gt;"",B109&lt;&gt;"",C109&lt;&gt;"")),O109="Closed"),"",IF(IF(A109="","NO PROPERTY; ","")&amp;IF(AND(A109&lt;&gt;"",COUNTIF('Properties'!$A$2:$A$200,A109)=0),"PROPERTY NOT ON LIST; ","")&amp;IF(B109="","NO TYPE; ","")&amp;IF(NOT(N(E109)&gt;0),"NO DUE DATE; ","")&amp;IF(N(F109)=0,"NO AMOUNT; ","")&amp;IF(AND(N(E109)&gt;0,NOT(OR(N(K109)&gt;0,O109="Paid")),G109&lt;&gt;"Escrow",TODAY()&gt;N(E109)),"PAST DUE, NOT PAID; ","")&amp;IF(AND(NOT(OR(N(K109)&gt;0,O109="Paid")),G109&lt;&gt;"Escrow",AND(N(E109)&gt;0,TODAY()&gt;=N(J109),TODAY()&lt;=N(E109))),"DUE SOON; ","")&amp;IF(AND(OR(N(K109)&gt;0,O109="Paid"),L109=""),"NO PROOF OF PAYMENT; ","")&amp;IF(AND(G109="Escrow",H109&lt;&gt;"Yes",N(E109)&gt;0,TODAY()&gt;=N(J109)),"ESCROW NOT CONFIRMED; ","")&amp;IF(AND(B109="Insurance renewal",NOT(OR(N(K109)&gt;0,O109="Paid")),N(E109)&gt;0,N(E109)-TODAY()&lt;=N('Settings'!$B$10),M109&lt;&gt;"Yes"),"POLICY EXPIRING, NO RENEWAL QUOTE; ","")="","",LEFT(IF(A109="","NO PROPERTY; ","")&amp;IF(AND(A109&lt;&gt;"",COUNTIF('Properties'!$A$2:$A$200,A109)=0),"PROPERTY NOT ON LIST; ","")&amp;IF(B109="","NO TYPE; ","")&amp;IF(NOT(N(E109)&gt;0),"NO DUE DATE; ","")&amp;IF(N(F109)=0,"NO AMOUNT; ","")&amp;IF(AND(N(E109)&gt;0,NOT(OR(N(K109)&gt;0,O109="Paid")),G109&lt;&gt;"Escrow",TODAY()&gt;N(E109)),"PAST DUE, NOT PAID; ","")&amp;IF(AND(NOT(OR(N(K109)&gt;0,O109="Paid")),G109&lt;&gt;"Escrow",AND(N(E109)&gt;0,TODAY()&gt;=N(J109),TODAY()&lt;=N(E109))),"DUE SOON; ","")&amp;IF(AND(OR(N(K109)&gt;0,O109="Paid"),L109=""),"NO PROOF OF PAYMENT; ","")&amp;IF(AND(G109="Escrow",H109&lt;&gt;"Yes",N(E109)&gt;0,TODAY()&gt;=N(J109)),"ESCROW NOT CONFIRMED; ","")&amp;IF(AND(B109="Insurance renewal",NOT(OR(N(K109)&gt;0,O109="Paid")),N(E109)&gt;0,N(E109)-TODAY()&lt;=N('Settings'!$B$10),M109&lt;&gt;"Yes"),"POLICY EXPIRING, NO RENEWAL QUOTE; ",""),LEN(IF(A109="","NO PROPERTY; ","")&amp;IF(AND(A109&lt;&gt;"",COUNTIF('Properties'!$A$2:$A$200,A109)=0),"PROPERTY NOT ON LIST; ","")&amp;IF(B109="","NO TYPE; ","")&amp;IF(NOT(N(E109)&gt;0),"NO DUE DATE; ","")&amp;IF(N(F109)=0,"NO AMOUNT; ","")&amp;IF(AND(N(E109)&gt;0,NOT(OR(N(K109)&gt;0,O109="Paid")),G109&lt;&gt;"Escrow",TODAY()&gt;N(E109)),"PAST DUE, NOT PAID; ","")&amp;IF(AND(NOT(OR(N(K109)&gt;0,O109="Paid")),G109&lt;&gt;"Escrow",AND(N(E109)&gt;0,TODAY()&gt;=N(J109),TODAY()&lt;=N(E109))),"DUE SOON; ","")&amp;IF(AND(OR(N(K109)&gt;0,O109="Paid"),L109=""),"NO PROOF OF PAYMENT; ","")&amp;IF(AND(G109="Escrow",H109&lt;&gt;"Yes",N(E109)&gt;0,TODAY()&gt;=N(J109)),"ESCROW NOT CONFIRMED; ","")&amp;IF(AND(B109="Insurance renewal",NOT(OR(N(K109)&gt;0,O109="Paid")),N(E109)&gt;0,N(E109)-TODAY()&lt;=N('Settings'!$B$10),M109&lt;&gt;"Yes"),"POLICY EXPIRING, NO RENEWAL QUOTE; ",""))-2)))</f>
        <v/>
      </c>
    </row>
    <row r="110">
      <c r="E110" s="8" t="n"/>
      <c r="F110" s="9" t="n"/>
      <c r="I110" s="10" t="n"/>
      <c r="J110" s="8">
        <f>IF(OR(NOT(OR(A110&lt;&gt;"",B110&lt;&gt;"",C110&lt;&gt;"")),N(E110)=0),"",N(E110)-IF(N(I110)&gt;0,N(I110),IFERROR(VLOOKUP(B110,'Settings'!$A$3:$B$8,2,0),0)))</f>
        <v/>
      </c>
      <c r="K110" s="8" t="n"/>
      <c r="N110" s="8" t="n"/>
      <c r="P110" s="10">
        <f>IF(OR(NOT(OR(A110&lt;&gt;"",B110&lt;&gt;"",C110&lt;&gt;"")),N(E110)=0),"",N(E110)-TODAY())</f>
        <v/>
      </c>
      <c r="Q110">
        <f>IF(OR(NOT(OR(A110&lt;&gt;"",B110&lt;&gt;"",C110&lt;&gt;"")),O110="Closed"),"",IF(IF(A110="","NO PROPERTY; ","")&amp;IF(AND(A110&lt;&gt;"",COUNTIF('Properties'!$A$2:$A$200,A110)=0),"PROPERTY NOT ON LIST; ","")&amp;IF(B110="","NO TYPE; ","")&amp;IF(NOT(N(E110)&gt;0),"NO DUE DATE; ","")&amp;IF(N(F110)=0,"NO AMOUNT; ","")&amp;IF(AND(N(E110)&gt;0,NOT(OR(N(K110)&gt;0,O110="Paid")),G110&lt;&gt;"Escrow",TODAY()&gt;N(E110)),"PAST DUE, NOT PAID; ","")&amp;IF(AND(NOT(OR(N(K110)&gt;0,O110="Paid")),G110&lt;&gt;"Escrow",AND(N(E110)&gt;0,TODAY()&gt;=N(J110),TODAY()&lt;=N(E110))),"DUE SOON; ","")&amp;IF(AND(OR(N(K110)&gt;0,O110="Paid"),L110=""),"NO PROOF OF PAYMENT; ","")&amp;IF(AND(G110="Escrow",H110&lt;&gt;"Yes",N(E110)&gt;0,TODAY()&gt;=N(J110)),"ESCROW NOT CONFIRMED; ","")&amp;IF(AND(B110="Insurance renewal",NOT(OR(N(K110)&gt;0,O110="Paid")),N(E110)&gt;0,N(E110)-TODAY()&lt;=N('Settings'!$B$10),M110&lt;&gt;"Yes"),"POLICY EXPIRING, NO RENEWAL QUOTE; ","")="","",LEFT(IF(A110="","NO PROPERTY; ","")&amp;IF(AND(A110&lt;&gt;"",COUNTIF('Properties'!$A$2:$A$200,A110)=0),"PROPERTY NOT ON LIST; ","")&amp;IF(B110="","NO TYPE; ","")&amp;IF(NOT(N(E110)&gt;0),"NO DUE DATE; ","")&amp;IF(N(F110)=0,"NO AMOUNT; ","")&amp;IF(AND(N(E110)&gt;0,NOT(OR(N(K110)&gt;0,O110="Paid")),G110&lt;&gt;"Escrow",TODAY()&gt;N(E110)),"PAST DUE, NOT PAID; ","")&amp;IF(AND(NOT(OR(N(K110)&gt;0,O110="Paid")),G110&lt;&gt;"Escrow",AND(N(E110)&gt;0,TODAY()&gt;=N(J110),TODAY()&lt;=N(E110))),"DUE SOON; ","")&amp;IF(AND(OR(N(K110)&gt;0,O110="Paid"),L110=""),"NO PROOF OF PAYMENT; ","")&amp;IF(AND(G110="Escrow",H110&lt;&gt;"Yes",N(E110)&gt;0,TODAY()&gt;=N(J110)),"ESCROW NOT CONFIRMED; ","")&amp;IF(AND(B110="Insurance renewal",NOT(OR(N(K110)&gt;0,O110="Paid")),N(E110)&gt;0,N(E110)-TODAY()&lt;=N('Settings'!$B$10),M110&lt;&gt;"Yes"),"POLICY EXPIRING, NO RENEWAL QUOTE; ",""),LEN(IF(A110="","NO PROPERTY; ","")&amp;IF(AND(A110&lt;&gt;"",COUNTIF('Properties'!$A$2:$A$200,A110)=0),"PROPERTY NOT ON LIST; ","")&amp;IF(B110="","NO TYPE; ","")&amp;IF(NOT(N(E110)&gt;0),"NO DUE DATE; ","")&amp;IF(N(F110)=0,"NO AMOUNT; ","")&amp;IF(AND(N(E110)&gt;0,NOT(OR(N(K110)&gt;0,O110="Paid")),G110&lt;&gt;"Escrow",TODAY()&gt;N(E110)),"PAST DUE, NOT PAID; ","")&amp;IF(AND(NOT(OR(N(K110)&gt;0,O110="Paid")),G110&lt;&gt;"Escrow",AND(N(E110)&gt;0,TODAY()&gt;=N(J110),TODAY()&lt;=N(E110))),"DUE SOON; ","")&amp;IF(AND(OR(N(K110)&gt;0,O110="Paid"),L110=""),"NO PROOF OF PAYMENT; ","")&amp;IF(AND(G110="Escrow",H110&lt;&gt;"Yes",N(E110)&gt;0,TODAY()&gt;=N(J110)),"ESCROW NOT CONFIRMED; ","")&amp;IF(AND(B110="Insurance renewal",NOT(OR(N(K110)&gt;0,O110="Paid")),N(E110)&gt;0,N(E110)-TODAY()&lt;=N('Settings'!$B$10),M110&lt;&gt;"Yes"),"POLICY EXPIRING, NO RENEWAL QUOTE; ",""))-2)))</f>
        <v/>
      </c>
    </row>
    <row r="111">
      <c r="E111" s="8" t="n"/>
      <c r="F111" s="9" t="n"/>
      <c r="I111" s="10" t="n"/>
      <c r="J111" s="8">
        <f>IF(OR(NOT(OR(A111&lt;&gt;"",B111&lt;&gt;"",C111&lt;&gt;"")),N(E111)=0),"",N(E111)-IF(N(I111)&gt;0,N(I111),IFERROR(VLOOKUP(B111,'Settings'!$A$3:$B$8,2,0),0)))</f>
        <v/>
      </c>
      <c r="K111" s="8" t="n"/>
      <c r="N111" s="8" t="n"/>
      <c r="P111" s="10">
        <f>IF(OR(NOT(OR(A111&lt;&gt;"",B111&lt;&gt;"",C111&lt;&gt;"")),N(E111)=0),"",N(E111)-TODAY())</f>
        <v/>
      </c>
      <c r="Q111">
        <f>IF(OR(NOT(OR(A111&lt;&gt;"",B111&lt;&gt;"",C111&lt;&gt;"")),O111="Closed"),"",IF(IF(A111="","NO PROPERTY; ","")&amp;IF(AND(A111&lt;&gt;"",COUNTIF('Properties'!$A$2:$A$200,A111)=0),"PROPERTY NOT ON LIST; ","")&amp;IF(B111="","NO TYPE; ","")&amp;IF(NOT(N(E111)&gt;0),"NO DUE DATE; ","")&amp;IF(N(F111)=0,"NO AMOUNT; ","")&amp;IF(AND(N(E111)&gt;0,NOT(OR(N(K111)&gt;0,O111="Paid")),G111&lt;&gt;"Escrow",TODAY()&gt;N(E111)),"PAST DUE, NOT PAID; ","")&amp;IF(AND(NOT(OR(N(K111)&gt;0,O111="Paid")),G111&lt;&gt;"Escrow",AND(N(E111)&gt;0,TODAY()&gt;=N(J111),TODAY()&lt;=N(E111))),"DUE SOON; ","")&amp;IF(AND(OR(N(K111)&gt;0,O111="Paid"),L111=""),"NO PROOF OF PAYMENT; ","")&amp;IF(AND(G111="Escrow",H111&lt;&gt;"Yes",N(E111)&gt;0,TODAY()&gt;=N(J111)),"ESCROW NOT CONFIRMED; ","")&amp;IF(AND(B111="Insurance renewal",NOT(OR(N(K111)&gt;0,O111="Paid")),N(E111)&gt;0,N(E111)-TODAY()&lt;=N('Settings'!$B$10),M111&lt;&gt;"Yes"),"POLICY EXPIRING, NO RENEWAL QUOTE; ","")="","",LEFT(IF(A111="","NO PROPERTY; ","")&amp;IF(AND(A111&lt;&gt;"",COUNTIF('Properties'!$A$2:$A$200,A111)=0),"PROPERTY NOT ON LIST; ","")&amp;IF(B111="","NO TYPE; ","")&amp;IF(NOT(N(E111)&gt;0),"NO DUE DATE; ","")&amp;IF(N(F111)=0,"NO AMOUNT; ","")&amp;IF(AND(N(E111)&gt;0,NOT(OR(N(K111)&gt;0,O111="Paid")),G111&lt;&gt;"Escrow",TODAY()&gt;N(E111)),"PAST DUE, NOT PAID; ","")&amp;IF(AND(NOT(OR(N(K111)&gt;0,O111="Paid")),G111&lt;&gt;"Escrow",AND(N(E111)&gt;0,TODAY()&gt;=N(J111),TODAY()&lt;=N(E111))),"DUE SOON; ","")&amp;IF(AND(OR(N(K111)&gt;0,O111="Paid"),L111=""),"NO PROOF OF PAYMENT; ","")&amp;IF(AND(G111="Escrow",H111&lt;&gt;"Yes",N(E111)&gt;0,TODAY()&gt;=N(J111)),"ESCROW NOT CONFIRMED; ","")&amp;IF(AND(B111="Insurance renewal",NOT(OR(N(K111)&gt;0,O111="Paid")),N(E111)&gt;0,N(E111)-TODAY()&lt;=N('Settings'!$B$10),M111&lt;&gt;"Yes"),"POLICY EXPIRING, NO RENEWAL QUOTE; ",""),LEN(IF(A111="","NO PROPERTY; ","")&amp;IF(AND(A111&lt;&gt;"",COUNTIF('Properties'!$A$2:$A$200,A111)=0),"PROPERTY NOT ON LIST; ","")&amp;IF(B111="","NO TYPE; ","")&amp;IF(NOT(N(E111)&gt;0),"NO DUE DATE; ","")&amp;IF(N(F111)=0,"NO AMOUNT; ","")&amp;IF(AND(N(E111)&gt;0,NOT(OR(N(K111)&gt;0,O111="Paid")),G111&lt;&gt;"Escrow",TODAY()&gt;N(E111)),"PAST DUE, NOT PAID; ","")&amp;IF(AND(NOT(OR(N(K111)&gt;0,O111="Paid")),G111&lt;&gt;"Escrow",AND(N(E111)&gt;0,TODAY()&gt;=N(J111),TODAY()&lt;=N(E111))),"DUE SOON; ","")&amp;IF(AND(OR(N(K111)&gt;0,O111="Paid"),L111=""),"NO PROOF OF PAYMENT; ","")&amp;IF(AND(G111="Escrow",H111&lt;&gt;"Yes",N(E111)&gt;0,TODAY()&gt;=N(J111)),"ESCROW NOT CONFIRMED; ","")&amp;IF(AND(B111="Insurance renewal",NOT(OR(N(K111)&gt;0,O111="Paid")),N(E111)&gt;0,N(E111)-TODAY()&lt;=N('Settings'!$B$10),M111&lt;&gt;"Yes"),"POLICY EXPIRING, NO RENEWAL QUOTE; ",""))-2)))</f>
        <v/>
      </c>
    </row>
    <row r="112">
      <c r="E112" s="8" t="n"/>
      <c r="F112" s="9" t="n"/>
      <c r="I112" s="10" t="n"/>
      <c r="J112" s="8">
        <f>IF(OR(NOT(OR(A112&lt;&gt;"",B112&lt;&gt;"",C112&lt;&gt;"")),N(E112)=0),"",N(E112)-IF(N(I112)&gt;0,N(I112),IFERROR(VLOOKUP(B112,'Settings'!$A$3:$B$8,2,0),0)))</f>
        <v/>
      </c>
      <c r="K112" s="8" t="n"/>
      <c r="N112" s="8" t="n"/>
      <c r="P112" s="10">
        <f>IF(OR(NOT(OR(A112&lt;&gt;"",B112&lt;&gt;"",C112&lt;&gt;"")),N(E112)=0),"",N(E112)-TODAY())</f>
        <v/>
      </c>
      <c r="Q112">
        <f>IF(OR(NOT(OR(A112&lt;&gt;"",B112&lt;&gt;"",C112&lt;&gt;"")),O112="Closed"),"",IF(IF(A112="","NO PROPERTY; ","")&amp;IF(AND(A112&lt;&gt;"",COUNTIF('Properties'!$A$2:$A$200,A112)=0),"PROPERTY NOT ON LIST; ","")&amp;IF(B112="","NO TYPE; ","")&amp;IF(NOT(N(E112)&gt;0),"NO DUE DATE; ","")&amp;IF(N(F112)=0,"NO AMOUNT; ","")&amp;IF(AND(N(E112)&gt;0,NOT(OR(N(K112)&gt;0,O112="Paid")),G112&lt;&gt;"Escrow",TODAY()&gt;N(E112)),"PAST DUE, NOT PAID; ","")&amp;IF(AND(NOT(OR(N(K112)&gt;0,O112="Paid")),G112&lt;&gt;"Escrow",AND(N(E112)&gt;0,TODAY()&gt;=N(J112),TODAY()&lt;=N(E112))),"DUE SOON; ","")&amp;IF(AND(OR(N(K112)&gt;0,O112="Paid"),L112=""),"NO PROOF OF PAYMENT; ","")&amp;IF(AND(G112="Escrow",H112&lt;&gt;"Yes",N(E112)&gt;0,TODAY()&gt;=N(J112)),"ESCROW NOT CONFIRMED; ","")&amp;IF(AND(B112="Insurance renewal",NOT(OR(N(K112)&gt;0,O112="Paid")),N(E112)&gt;0,N(E112)-TODAY()&lt;=N('Settings'!$B$10),M112&lt;&gt;"Yes"),"POLICY EXPIRING, NO RENEWAL QUOTE; ","")="","",LEFT(IF(A112="","NO PROPERTY; ","")&amp;IF(AND(A112&lt;&gt;"",COUNTIF('Properties'!$A$2:$A$200,A112)=0),"PROPERTY NOT ON LIST; ","")&amp;IF(B112="","NO TYPE; ","")&amp;IF(NOT(N(E112)&gt;0),"NO DUE DATE; ","")&amp;IF(N(F112)=0,"NO AMOUNT; ","")&amp;IF(AND(N(E112)&gt;0,NOT(OR(N(K112)&gt;0,O112="Paid")),G112&lt;&gt;"Escrow",TODAY()&gt;N(E112)),"PAST DUE, NOT PAID; ","")&amp;IF(AND(NOT(OR(N(K112)&gt;0,O112="Paid")),G112&lt;&gt;"Escrow",AND(N(E112)&gt;0,TODAY()&gt;=N(J112),TODAY()&lt;=N(E112))),"DUE SOON; ","")&amp;IF(AND(OR(N(K112)&gt;0,O112="Paid"),L112=""),"NO PROOF OF PAYMENT; ","")&amp;IF(AND(G112="Escrow",H112&lt;&gt;"Yes",N(E112)&gt;0,TODAY()&gt;=N(J112)),"ESCROW NOT CONFIRMED; ","")&amp;IF(AND(B112="Insurance renewal",NOT(OR(N(K112)&gt;0,O112="Paid")),N(E112)&gt;0,N(E112)-TODAY()&lt;=N('Settings'!$B$10),M112&lt;&gt;"Yes"),"POLICY EXPIRING, NO RENEWAL QUOTE; ",""),LEN(IF(A112="","NO PROPERTY; ","")&amp;IF(AND(A112&lt;&gt;"",COUNTIF('Properties'!$A$2:$A$200,A112)=0),"PROPERTY NOT ON LIST; ","")&amp;IF(B112="","NO TYPE; ","")&amp;IF(NOT(N(E112)&gt;0),"NO DUE DATE; ","")&amp;IF(N(F112)=0,"NO AMOUNT; ","")&amp;IF(AND(N(E112)&gt;0,NOT(OR(N(K112)&gt;0,O112="Paid")),G112&lt;&gt;"Escrow",TODAY()&gt;N(E112)),"PAST DUE, NOT PAID; ","")&amp;IF(AND(NOT(OR(N(K112)&gt;0,O112="Paid")),G112&lt;&gt;"Escrow",AND(N(E112)&gt;0,TODAY()&gt;=N(J112),TODAY()&lt;=N(E112))),"DUE SOON; ","")&amp;IF(AND(OR(N(K112)&gt;0,O112="Paid"),L112=""),"NO PROOF OF PAYMENT; ","")&amp;IF(AND(G112="Escrow",H112&lt;&gt;"Yes",N(E112)&gt;0,TODAY()&gt;=N(J112)),"ESCROW NOT CONFIRMED; ","")&amp;IF(AND(B112="Insurance renewal",NOT(OR(N(K112)&gt;0,O112="Paid")),N(E112)&gt;0,N(E112)-TODAY()&lt;=N('Settings'!$B$10),M112&lt;&gt;"Yes"),"POLICY EXPIRING, NO RENEWAL QUOTE; ",""))-2)))</f>
        <v/>
      </c>
    </row>
    <row r="113">
      <c r="E113" s="8" t="n"/>
      <c r="F113" s="9" t="n"/>
      <c r="I113" s="10" t="n"/>
      <c r="J113" s="8">
        <f>IF(OR(NOT(OR(A113&lt;&gt;"",B113&lt;&gt;"",C113&lt;&gt;"")),N(E113)=0),"",N(E113)-IF(N(I113)&gt;0,N(I113),IFERROR(VLOOKUP(B113,'Settings'!$A$3:$B$8,2,0),0)))</f>
        <v/>
      </c>
      <c r="K113" s="8" t="n"/>
      <c r="N113" s="8" t="n"/>
      <c r="P113" s="10">
        <f>IF(OR(NOT(OR(A113&lt;&gt;"",B113&lt;&gt;"",C113&lt;&gt;"")),N(E113)=0),"",N(E113)-TODAY())</f>
        <v/>
      </c>
      <c r="Q113">
        <f>IF(OR(NOT(OR(A113&lt;&gt;"",B113&lt;&gt;"",C113&lt;&gt;"")),O113="Closed"),"",IF(IF(A113="","NO PROPERTY; ","")&amp;IF(AND(A113&lt;&gt;"",COUNTIF('Properties'!$A$2:$A$200,A113)=0),"PROPERTY NOT ON LIST; ","")&amp;IF(B113="","NO TYPE; ","")&amp;IF(NOT(N(E113)&gt;0),"NO DUE DATE; ","")&amp;IF(N(F113)=0,"NO AMOUNT; ","")&amp;IF(AND(N(E113)&gt;0,NOT(OR(N(K113)&gt;0,O113="Paid")),G113&lt;&gt;"Escrow",TODAY()&gt;N(E113)),"PAST DUE, NOT PAID; ","")&amp;IF(AND(NOT(OR(N(K113)&gt;0,O113="Paid")),G113&lt;&gt;"Escrow",AND(N(E113)&gt;0,TODAY()&gt;=N(J113),TODAY()&lt;=N(E113))),"DUE SOON; ","")&amp;IF(AND(OR(N(K113)&gt;0,O113="Paid"),L113=""),"NO PROOF OF PAYMENT; ","")&amp;IF(AND(G113="Escrow",H113&lt;&gt;"Yes",N(E113)&gt;0,TODAY()&gt;=N(J113)),"ESCROW NOT CONFIRMED; ","")&amp;IF(AND(B113="Insurance renewal",NOT(OR(N(K113)&gt;0,O113="Paid")),N(E113)&gt;0,N(E113)-TODAY()&lt;=N('Settings'!$B$10),M113&lt;&gt;"Yes"),"POLICY EXPIRING, NO RENEWAL QUOTE; ","")="","",LEFT(IF(A113="","NO PROPERTY; ","")&amp;IF(AND(A113&lt;&gt;"",COUNTIF('Properties'!$A$2:$A$200,A113)=0),"PROPERTY NOT ON LIST; ","")&amp;IF(B113="","NO TYPE; ","")&amp;IF(NOT(N(E113)&gt;0),"NO DUE DATE; ","")&amp;IF(N(F113)=0,"NO AMOUNT; ","")&amp;IF(AND(N(E113)&gt;0,NOT(OR(N(K113)&gt;0,O113="Paid")),G113&lt;&gt;"Escrow",TODAY()&gt;N(E113)),"PAST DUE, NOT PAID; ","")&amp;IF(AND(NOT(OR(N(K113)&gt;0,O113="Paid")),G113&lt;&gt;"Escrow",AND(N(E113)&gt;0,TODAY()&gt;=N(J113),TODAY()&lt;=N(E113))),"DUE SOON; ","")&amp;IF(AND(OR(N(K113)&gt;0,O113="Paid"),L113=""),"NO PROOF OF PAYMENT; ","")&amp;IF(AND(G113="Escrow",H113&lt;&gt;"Yes",N(E113)&gt;0,TODAY()&gt;=N(J113)),"ESCROW NOT CONFIRMED; ","")&amp;IF(AND(B113="Insurance renewal",NOT(OR(N(K113)&gt;0,O113="Paid")),N(E113)&gt;0,N(E113)-TODAY()&lt;=N('Settings'!$B$10),M113&lt;&gt;"Yes"),"POLICY EXPIRING, NO RENEWAL QUOTE; ",""),LEN(IF(A113="","NO PROPERTY; ","")&amp;IF(AND(A113&lt;&gt;"",COUNTIF('Properties'!$A$2:$A$200,A113)=0),"PROPERTY NOT ON LIST; ","")&amp;IF(B113="","NO TYPE; ","")&amp;IF(NOT(N(E113)&gt;0),"NO DUE DATE; ","")&amp;IF(N(F113)=0,"NO AMOUNT; ","")&amp;IF(AND(N(E113)&gt;0,NOT(OR(N(K113)&gt;0,O113="Paid")),G113&lt;&gt;"Escrow",TODAY()&gt;N(E113)),"PAST DUE, NOT PAID; ","")&amp;IF(AND(NOT(OR(N(K113)&gt;0,O113="Paid")),G113&lt;&gt;"Escrow",AND(N(E113)&gt;0,TODAY()&gt;=N(J113),TODAY()&lt;=N(E113))),"DUE SOON; ","")&amp;IF(AND(OR(N(K113)&gt;0,O113="Paid"),L113=""),"NO PROOF OF PAYMENT; ","")&amp;IF(AND(G113="Escrow",H113&lt;&gt;"Yes",N(E113)&gt;0,TODAY()&gt;=N(J113)),"ESCROW NOT CONFIRMED; ","")&amp;IF(AND(B113="Insurance renewal",NOT(OR(N(K113)&gt;0,O113="Paid")),N(E113)&gt;0,N(E113)-TODAY()&lt;=N('Settings'!$B$10),M113&lt;&gt;"Yes"),"POLICY EXPIRING, NO RENEWAL QUOTE; ",""))-2)))</f>
        <v/>
      </c>
    </row>
    <row r="114">
      <c r="E114" s="8" t="n"/>
      <c r="F114" s="9" t="n"/>
      <c r="I114" s="10" t="n"/>
      <c r="J114" s="8">
        <f>IF(OR(NOT(OR(A114&lt;&gt;"",B114&lt;&gt;"",C114&lt;&gt;"")),N(E114)=0),"",N(E114)-IF(N(I114)&gt;0,N(I114),IFERROR(VLOOKUP(B114,'Settings'!$A$3:$B$8,2,0),0)))</f>
        <v/>
      </c>
      <c r="K114" s="8" t="n"/>
      <c r="N114" s="8" t="n"/>
      <c r="P114" s="10">
        <f>IF(OR(NOT(OR(A114&lt;&gt;"",B114&lt;&gt;"",C114&lt;&gt;"")),N(E114)=0),"",N(E114)-TODAY())</f>
        <v/>
      </c>
      <c r="Q114">
        <f>IF(OR(NOT(OR(A114&lt;&gt;"",B114&lt;&gt;"",C114&lt;&gt;"")),O114="Closed"),"",IF(IF(A114="","NO PROPERTY; ","")&amp;IF(AND(A114&lt;&gt;"",COUNTIF('Properties'!$A$2:$A$200,A114)=0),"PROPERTY NOT ON LIST; ","")&amp;IF(B114="","NO TYPE; ","")&amp;IF(NOT(N(E114)&gt;0),"NO DUE DATE; ","")&amp;IF(N(F114)=0,"NO AMOUNT; ","")&amp;IF(AND(N(E114)&gt;0,NOT(OR(N(K114)&gt;0,O114="Paid")),G114&lt;&gt;"Escrow",TODAY()&gt;N(E114)),"PAST DUE, NOT PAID; ","")&amp;IF(AND(NOT(OR(N(K114)&gt;0,O114="Paid")),G114&lt;&gt;"Escrow",AND(N(E114)&gt;0,TODAY()&gt;=N(J114),TODAY()&lt;=N(E114))),"DUE SOON; ","")&amp;IF(AND(OR(N(K114)&gt;0,O114="Paid"),L114=""),"NO PROOF OF PAYMENT; ","")&amp;IF(AND(G114="Escrow",H114&lt;&gt;"Yes",N(E114)&gt;0,TODAY()&gt;=N(J114)),"ESCROW NOT CONFIRMED; ","")&amp;IF(AND(B114="Insurance renewal",NOT(OR(N(K114)&gt;0,O114="Paid")),N(E114)&gt;0,N(E114)-TODAY()&lt;=N('Settings'!$B$10),M114&lt;&gt;"Yes"),"POLICY EXPIRING, NO RENEWAL QUOTE; ","")="","",LEFT(IF(A114="","NO PROPERTY; ","")&amp;IF(AND(A114&lt;&gt;"",COUNTIF('Properties'!$A$2:$A$200,A114)=0),"PROPERTY NOT ON LIST; ","")&amp;IF(B114="","NO TYPE; ","")&amp;IF(NOT(N(E114)&gt;0),"NO DUE DATE; ","")&amp;IF(N(F114)=0,"NO AMOUNT; ","")&amp;IF(AND(N(E114)&gt;0,NOT(OR(N(K114)&gt;0,O114="Paid")),G114&lt;&gt;"Escrow",TODAY()&gt;N(E114)),"PAST DUE, NOT PAID; ","")&amp;IF(AND(NOT(OR(N(K114)&gt;0,O114="Paid")),G114&lt;&gt;"Escrow",AND(N(E114)&gt;0,TODAY()&gt;=N(J114),TODAY()&lt;=N(E114))),"DUE SOON; ","")&amp;IF(AND(OR(N(K114)&gt;0,O114="Paid"),L114=""),"NO PROOF OF PAYMENT; ","")&amp;IF(AND(G114="Escrow",H114&lt;&gt;"Yes",N(E114)&gt;0,TODAY()&gt;=N(J114)),"ESCROW NOT CONFIRMED; ","")&amp;IF(AND(B114="Insurance renewal",NOT(OR(N(K114)&gt;0,O114="Paid")),N(E114)&gt;0,N(E114)-TODAY()&lt;=N('Settings'!$B$10),M114&lt;&gt;"Yes"),"POLICY EXPIRING, NO RENEWAL QUOTE; ",""),LEN(IF(A114="","NO PROPERTY; ","")&amp;IF(AND(A114&lt;&gt;"",COUNTIF('Properties'!$A$2:$A$200,A114)=0),"PROPERTY NOT ON LIST; ","")&amp;IF(B114="","NO TYPE; ","")&amp;IF(NOT(N(E114)&gt;0),"NO DUE DATE; ","")&amp;IF(N(F114)=0,"NO AMOUNT; ","")&amp;IF(AND(N(E114)&gt;0,NOT(OR(N(K114)&gt;0,O114="Paid")),G114&lt;&gt;"Escrow",TODAY()&gt;N(E114)),"PAST DUE, NOT PAID; ","")&amp;IF(AND(NOT(OR(N(K114)&gt;0,O114="Paid")),G114&lt;&gt;"Escrow",AND(N(E114)&gt;0,TODAY()&gt;=N(J114),TODAY()&lt;=N(E114))),"DUE SOON; ","")&amp;IF(AND(OR(N(K114)&gt;0,O114="Paid"),L114=""),"NO PROOF OF PAYMENT; ","")&amp;IF(AND(G114="Escrow",H114&lt;&gt;"Yes",N(E114)&gt;0,TODAY()&gt;=N(J114)),"ESCROW NOT CONFIRMED; ","")&amp;IF(AND(B114="Insurance renewal",NOT(OR(N(K114)&gt;0,O114="Paid")),N(E114)&gt;0,N(E114)-TODAY()&lt;=N('Settings'!$B$10),M114&lt;&gt;"Yes"),"POLICY EXPIRING, NO RENEWAL QUOTE; ",""))-2)))</f>
        <v/>
      </c>
    </row>
    <row r="115">
      <c r="E115" s="8" t="n"/>
      <c r="F115" s="9" t="n"/>
      <c r="I115" s="10" t="n"/>
      <c r="J115" s="8">
        <f>IF(OR(NOT(OR(A115&lt;&gt;"",B115&lt;&gt;"",C115&lt;&gt;"")),N(E115)=0),"",N(E115)-IF(N(I115)&gt;0,N(I115),IFERROR(VLOOKUP(B115,'Settings'!$A$3:$B$8,2,0),0)))</f>
        <v/>
      </c>
      <c r="K115" s="8" t="n"/>
      <c r="N115" s="8" t="n"/>
      <c r="P115" s="10">
        <f>IF(OR(NOT(OR(A115&lt;&gt;"",B115&lt;&gt;"",C115&lt;&gt;"")),N(E115)=0),"",N(E115)-TODAY())</f>
        <v/>
      </c>
      <c r="Q115">
        <f>IF(OR(NOT(OR(A115&lt;&gt;"",B115&lt;&gt;"",C115&lt;&gt;"")),O115="Closed"),"",IF(IF(A115="","NO PROPERTY; ","")&amp;IF(AND(A115&lt;&gt;"",COUNTIF('Properties'!$A$2:$A$200,A115)=0),"PROPERTY NOT ON LIST; ","")&amp;IF(B115="","NO TYPE; ","")&amp;IF(NOT(N(E115)&gt;0),"NO DUE DATE; ","")&amp;IF(N(F115)=0,"NO AMOUNT; ","")&amp;IF(AND(N(E115)&gt;0,NOT(OR(N(K115)&gt;0,O115="Paid")),G115&lt;&gt;"Escrow",TODAY()&gt;N(E115)),"PAST DUE, NOT PAID; ","")&amp;IF(AND(NOT(OR(N(K115)&gt;0,O115="Paid")),G115&lt;&gt;"Escrow",AND(N(E115)&gt;0,TODAY()&gt;=N(J115),TODAY()&lt;=N(E115))),"DUE SOON; ","")&amp;IF(AND(OR(N(K115)&gt;0,O115="Paid"),L115=""),"NO PROOF OF PAYMENT; ","")&amp;IF(AND(G115="Escrow",H115&lt;&gt;"Yes",N(E115)&gt;0,TODAY()&gt;=N(J115)),"ESCROW NOT CONFIRMED; ","")&amp;IF(AND(B115="Insurance renewal",NOT(OR(N(K115)&gt;0,O115="Paid")),N(E115)&gt;0,N(E115)-TODAY()&lt;=N('Settings'!$B$10),M115&lt;&gt;"Yes"),"POLICY EXPIRING, NO RENEWAL QUOTE; ","")="","",LEFT(IF(A115="","NO PROPERTY; ","")&amp;IF(AND(A115&lt;&gt;"",COUNTIF('Properties'!$A$2:$A$200,A115)=0),"PROPERTY NOT ON LIST; ","")&amp;IF(B115="","NO TYPE; ","")&amp;IF(NOT(N(E115)&gt;0),"NO DUE DATE; ","")&amp;IF(N(F115)=0,"NO AMOUNT; ","")&amp;IF(AND(N(E115)&gt;0,NOT(OR(N(K115)&gt;0,O115="Paid")),G115&lt;&gt;"Escrow",TODAY()&gt;N(E115)),"PAST DUE, NOT PAID; ","")&amp;IF(AND(NOT(OR(N(K115)&gt;0,O115="Paid")),G115&lt;&gt;"Escrow",AND(N(E115)&gt;0,TODAY()&gt;=N(J115),TODAY()&lt;=N(E115))),"DUE SOON; ","")&amp;IF(AND(OR(N(K115)&gt;0,O115="Paid"),L115=""),"NO PROOF OF PAYMENT; ","")&amp;IF(AND(G115="Escrow",H115&lt;&gt;"Yes",N(E115)&gt;0,TODAY()&gt;=N(J115)),"ESCROW NOT CONFIRMED; ","")&amp;IF(AND(B115="Insurance renewal",NOT(OR(N(K115)&gt;0,O115="Paid")),N(E115)&gt;0,N(E115)-TODAY()&lt;=N('Settings'!$B$10),M115&lt;&gt;"Yes"),"POLICY EXPIRING, NO RENEWAL QUOTE; ",""),LEN(IF(A115="","NO PROPERTY; ","")&amp;IF(AND(A115&lt;&gt;"",COUNTIF('Properties'!$A$2:$A$200,A115)=0),"PROPERTY NOT ON LIST; ","")&amp;IF(B115="","NO TYPE; ","")&amp;IF(NOT(N(E115)&gt;0),"NO DUE DATE; ","")&amp;IF(N(F115)=0,"NO AMOUNT; ","")&amp;IF(AND(N(E115)&gt;0,NOT(OR(N(K115)&gt;0,O115="Paid")),G115&lt;&gt;"Escrow",TODAY()&gt;N(E115)),"PAST DUE, NOT PAID; ","")&amp;IF(AND(NOT(OR(N(K115)&gt;0,O115="Paid")),G115&lt;&gt;"Escrow",AND(N(E115)&gt;0,TODAY()&gt;=N(J115),TODAY()&lt;=N(E115))),"DUE SOON; ","")&amp;IF(AND(OR(N(K115)&gt;0,O115="Paid"),L115=""),"NO PROOF OF PAYMENT; ","")&amp;IF(AND(G115="Escrow",H115&lt;&gt;"Yes",N(E115)&gt;0,TODAY()&gt;=N(J115)),"ESCROW NOT CONFIRMED; ","")&amp;IF(AND(B115="Insurance renewal",NOT(OR(N(K115)&gt;0,O115="Paid")),N(E115)&gt;0,N(E115)-TODAY()&lt;=N('Settings'!$B$10),M115&lt;&gt;"Yes"),"POLICY EXPIRING, NO RENEWAL QUOTE; ",""))-2)))</f>
        <v/>
      </c>
    </row>
    <row r="116">
      <c r="E116" s="8" t="n"/>
      <c r="F116" s="9" t="n"/>
      <c r="I116" s="10" t="n"/>
      <c r="J116" s="8">
        <f>IF(OR(NOT(OR(A116&lt;&gt;"",B116&lt;&gt;"",C116&lt;&gt;"")),N(E116)=0),"",N(E116)-IF(N(I116)&gt;0,N(I116),IFERROR(VLOOKUP(B116,'Settings'!$A$3:$B$8,2,0),0)))</f>
        <v/>
      </c>
      <c r="K116" s="8" t="n"/>
      <c r="N116" s="8" t="n"/>
      <c r="P116" s="10">
        <f>IF(OR(NOT(OR(A116&lt;&gt;"",B116&lt;&gt;"",C116&lt;&gt;"")),N(E116)=0),"",N(E116)-TODAY())</f>
        <v/>
      </c>
      <c r="Q116">
        <f>IF(OR(NOT(OR(A116&lt;&gt;"",B116&lt;&gt;"",C116&lt;&gt;"")),O116="Closed"),"",IF(IF(A116="","NO PROPERTY; ","")&amp;IF(AND(A116&lt;&gt;"",COUNTIF('Properties'!$A$2:$A$200,A116)=0),"PROPERTY NOT ON LIST; ","")&amp;IF(B116="","NO TYPE; ","")&amp;IF(NOT(N(E116)&gt;0),"NO DUE DATE; ","")&amp;IF(N(F116)=0,"NO AMOUNT; ","")&amp;IF(AND(N(E116)&gt;0,NOT(OR(N(K116)&gt;0,O116="Paid")),G116&lt;&gt;"Escrow",TODAY()&gt;N(E116)),"PAST DUE, NOT PAID; ","")&amp;IF(AND(NOT(OR(N(K116)&gt;0,O116="Paid")),G116&lt;&gt;"Escrow",AND(N(E116)&gt;0,TODAY()&gt;=N(J116),TODAY()&lt;=N(E116))),"DUE SOON; ","")&amp;IF(AND(OR(N(K116)&gt;0,O116="Paid"),L116=""),"NO PROOF OF PAYMENT; ","")&amp;IF(AND(G116="Escrow",H116&lt;&gt;"Yes",N(E116)&gt;0,TODAY()&gt;=N(J116)),"ESCROW NOT CONFIRMED; ","")&amp;IF(AND(B116="Insurance renewal",NOT(OR(N(K116)&gt;0,O116="Paid")),N(E116)&gt;0,N(E116)-TODAY()&lt;=N('Settings'!$B$10),M116&lt;&gt;"Yes"),"POLICY EXPIRING, NO RENEWAL QUOTE; ","")="","",LEFT(IF(A116="","NO PROPERTY; ","")&amp;IF(AND(A116&lt;&gt;"",COUNTIF('Properties'!$A$2:$A$200,A116)=0),"PROPERTY NOT ON LIST; ","")&amp;IF(B116="","NO TYPE; ","")&amp;IF(NOT(N(E116)&gt;0),"NO DUE DATE; ","")&amp;IF(N(F116)=0,"NO AMOUNT; ","")&amp;IF(AND(N(E116)&gt;0,NOT(OR(N(K116)&gt;0,O116="Paid")),G116&lt;&gt;"Escrow",TODAY()&gt;N(E116)),"PAST DUE, NOT PAID; ","")&amp;IF(AND(NOT(OR(N(K116)&gt;0,O116="Paid")),G116&lt;&gt;"Escrow",AND(N(E116)&gt;0,TODAY()&gt;=N(J116),TODAY()&lt;=N(E116))),"DUE SOON; ","")&amp;IF(AND(OR(N(K116)&gt;0,O116="Paid"),L116=""),"NO PROOF OF PAYMENT; ","")&amp;IF(AND(G116="Escrow",H116&lt;&gt;"Yes",N(E116)&gt;0,TODAY()&gt;=N(J116)),"ESCROW NOT CONFIRMED; ","")&amp;IF(AND(B116="Insurance renewal",NOT(OR(N(K116)&gt;0,O116="Paid")),N(E116)&gt;0,N(E116)-TODAY()&lt;=N('Settings'!$B$10),M116&lt;&gt;"Yes"),"POLICY EXPIRING, NO RENEWAL QUOTE; ",""),LEN(IF(A116="","NO PROPERTY; ","")&amp;IF(AND(A116&lt;&gt;"",COUNTIF('Properties'!$A$2:$A$200,A116)=0),"PROPERTY NOT ON LIST; ","")&amp;IF(B116="","NO TYPE; ","")&amp;IF(NOT(N(E116)&gt;0),"NO DUE DATE; ","")&amp;IF(N(F116)=0,"NO AMOUNT; ","")&amp;IF(AND(N(E116)&gt;0,NOT(OR(N(K116)&gt;0,O116="Paid")),G116&lt;&gt;"Escrow",TODAY()&gt;N(E116)),"PAST DUE, NOT PAID; ","")&amp;IF(AND(NOT(OR(N(K116)&gt;0,O116="Paid")),G116&lt;&gt;"Escrow",AND(N(E116)&gt;0,TODAY()&gt;=N(J116),TODAY()&lt;=N(E116))),"DUE SOON; ","")&amp;IF(AND(OR(N(K116)&gt;0,O116="Paid"),L116=""),"NO PROOF OF PAYMENT; ","")&amp;IF(AND(G116="Escrow",H116&lt;&gt;"Yes",N(E116)&gt;0,TODAY()&gt;=N(J116)),"ESCROW NOT CONFIRMED; ","")&amp;IF(AND(B116="Insurance renewal",NOT(OR(N(K116)&gt;0,O116="Paid")),N(E116)&gt;0,N(E116)-TODAY()&lt;=N('Settings'!$B$10),M116&lt;&gt;"Yes"),"POLICY EXPIRING, NO RENEWAL QUOTE; ",""))-2)))</f>
        <v/>
      </c>
    </row>
    <row r="117">
      <c r="E117" s="8" t="n"/>
      <c r="F117" s="9" t="n"/>
      <c r="I117" s="10" t="n"/>
      <c r="J117" s="8">
        <f>IF(OR(NOT(OR(A117&lt;&gt;"",B117&lt;&gt;"",C117&lt;&gt;"")),N(E117)=0),"",N(E117)-IF(N(I117)&gt;0,N(I117),IFERROR(VLOOKUP(B117,'Settings'!$A$3:$B$8,2,0),0)))</f>
        <v/>
      </c>
      <c r="K117" s="8" t="n"/>
      <c r="N117" s="8" t="n"/>
      <c r="P117" s="10">
        <f>IF(OR(NOT(OR(A117&lt;&gt;"",B117&lt;&gt;"",C117&lt;&gt;"")),N(E117)=0),"",N(E117)-TODAY())</f>
        <v/>
      </c>
      <c r="Q117">
        <f>IF(OR(NOT(OR(A117&lt;&gt;"",B117&lt;&gt;"",C117&lt;&gt;"")),O117="Closed"),"",IF(IF(A117="","NO PROPERTY; ","")&amp;IF(AND(A117&lt;&gt;"",COUNTIF('Properties'!$A$2:$A$200,A117)=0),"PROPERTY NOT ON LIST; ","")&amp;IF(B117="","NO TYPE; ","")&amp;IF(NOT(N(E117)&gt;0),"NO DUE DATE; ","")&amp;IF(N(F117)=0,"NO AMOUNT; ","")&amp;IF(AND(N(E117)&gt;0,NOT(OR(N(K117)&gt;0,O117="Paid")),G117&lt;&gt;"Escrow",TODAY()&gt;N(E117)),"PAST DUE, NOT PAID; ","")&amp;IF(AND(NOT(OR(N(K117)&gt;0,O117="Paid")),G117&lt;&gt;"Escrow",AND(N(E117)&gt;0,TODAY()&gt;=N(J117),TODAY()&lt;=N(E117))),"DUE SOON; ","")&amp;IF(AND(OR(N(K117)&gt;0,O117="Paid"),L117=""),"NO PROOF OF PAYMENT; ","")&amp;IF(AND(G117="Escrow",H117&lt;&gt;"Yes",N(E117)&gt;0,TODAY()&gt;=N(J117)),"ESCROW NOT CONFIRMED; ","")&amp;IF(AND(B117="Insurance renewal",NOT(OR(N(K117)&gt;0,O117="Paid")),N(E117)&gt;0,N(E117)-TODAY()&lt;=N('Settings'!$B$10),M117&lt;&gt;"Yes"),"POLICY EXPIRING, NO RENEWAL QUOTE; ","")="","",LEFT(IF(A117="","NO PROPERTY; ","")&amp;IF(AND(A117&lt;&gt;"",COUNTIF('Properties'!$A$2:$A$200,A117)=0),"PROPERTY NOT ON LIST; ","")&amp;IF(B117="","NO TYPE; ","")&amp;IF(NOT(N(E117)&gt;0),"NO DUE DATE; ","")&amp;IF(N(F117)=0,"NO AMOUNT; ","")&amp;IF(AND(N(E117)&gt;0,NOT(OR(N(K117)&gt;0,O117="Paid")),G117&lt;&gt;"Escrow",TODAY()&gt;N(E117)),"PAST DUE, NOT PAID; ","")&amp;IF(AND(NOT(OR(N(K117)&gt;0,O117="Paid")),G117&lt;&gt;"Escrow",AND(N(E117)&gt;0,TODAY()&gt;=N(J117),TODAY()&lt;=N(E117))),"DUE SOON; ","")&amp;IF(AND(OR(N(K117)&gt;0,O117="Paid"),L117=""),"NO PROOF OF PAYMENT; ","")&amp;IF(AND(G117="Escrow",H117&lt;&gt;"Yes",N(E117)&gt;0,TODAY()&gt;=N(J117)),"ESCROW NOT CONFIRMED; ","")&amp;IF(AND(B117="Insurance renewal",NOT(OR(N(K117)&gt;0,O117="Paid")),N(E117)&gt;0,N(E117)-TODAY()&lt;=N('Settings'!$B$10),M117&lt;&gt;"Yes"),"POLICY EXPIRING, NO RENEWAL QUOTE; ",""),LEN(IF(A117="","NO PROPERTY; ","")&amp;IF(AND(A117&lt;&gt;"",COUNTIF('Properties'!$A$2:$A$200,A117)=0),"PROPERTY NOT ON LIST; ","")&amp;IF(B117="","NO TYPE; ","")&amp;IF(NOT(N(E117)&gt;0),"NO DUE DATE; ","")&amp;IF(N(F117)=0,"NO AMOUNT; ","")&amp;IF(AND(N(E117)&gt;0,NOT(OR(N(K117)&gt;0,O117="Paid")),G117&lt;&gt;"Escrow",TODAY()&gt;N(E117)),"PAST DUE, NOT PAID; ","")&amp;IF(AND(NOT(OR(N(K117)&gt;0,O117="Paid")),G117&lt;&gt;"Escrow",AND(N(E117)&gt;0,TODAY()&gt;=N(J117),TODAY()&lt;=N(E117))),"DUE SOON; ","")&amp;IF(AND(OR(N(K117)&gt;0,O117="Paid"),L117=""),"NO PROOF OF PAYMENT; ","")&amp;IF(AND(G117="Escrow",H117&lt;&gt;"Yes",N(E117)&gt;0,TODAY()&gt;=N(J117)),"ESCROW NOT CONFIRMED; ","")&amp;IF(AND(B117="Insurance renewal",NOT(OR(N(K117)&gt;0,O117="Paid")),N(E117)&gt;0,N(E117)-TODAY()&lt;=N('Settings'!$B$10),M117&lt;&gt;"Yes"),"POLICY EXPIRING, NO RENEWAL QUOTE; ",""))-2)))</f>
        <v/>
      </c>
    </row>
    <row r="118">
      <c r="E118" s="8" t="n"/>
      <c r="F118" s="9" t="n"/>
      <c r="I118" s="10" t="n"/>
      <c r="J118" s="8">
        <f>IF(OR(NOT(OR(A118&lt;&gt;"",B118&lt;&gt;"",C118&lt;&gt;"")),N(E118)=0),"",N(E118)-IF(N(I118)&gt;0,N(I118),IFERROR(VLOOKUP(B118,'Settings'!$A$3:$B$8,2,0),0)))</f>
        <v/>
      </c>
      <c r="K118" s="8" t="n"/>
      <c r="N118" s="8" t="n"/>
      <c r="P118" s="10">
        <f>IF(OR(NOT(OR(A118&lt;&gt;"",B118&lt;&gt;"",C118&lt;&gt;"")),N(E118)=0),"",N(E118)-TODAY())</f>
        <v/>
      </c>
      <c r="Q118">
        <f>IF(OR(NOT(OR(A118&lt;&gt;"",B118&lt;&gt;"",C118&lt;&gt;"")),O118="Closed"),"",IF(IF(A118="","NO PROPERTY; ","")&amp;IF(AND(A118&lt;&gt;"",COUNTIF('Properties'!$A$2:$A$200,A118)=0),"PROPERTY NOT ON LIST; ","")&amp;IF(B118="","NO TYPE; ","")&amp;IF(NOT(N(E118)&gt;0),"NO DUE DATE; ","")&amp;IF(N(F118)=0,"NO AMOUNT; ","")&amp;IF(AND(N(E118)&gt;0,NOT(OR(N(K118)&gt;0,O118="Paid")),G118&lt;&gt;"Escrow",TODAY()&gt;N(E118)),"PAST DUE, NOT PAID; ","")&amp;IF(AND(NOT(OR(N(K118)&gt;0,O118="Paid")),G118&lt;&gt;"Escrow",AND(N(E118)&gt;0,TODAY()&gt;=N(J118),TODAY()&lt;=N(E118))),"DUE SOON; ","")&amp;IF(AND(OR(N(K118)&gt;0,O118="Paid"),L118=""),"NO PROOF OF PAYMENT; ","")&amp;IF(AND(G118="Escrow",H118&lt;&gt;"Yes",N(E118)&gt;0,TODAY()&gt;=N(J118)),"ESCROW NOT CONFIRMED; ","")&amp;IF(AND(B118="Insurance renewal",NOT(OR(N(K118)&gt;0,O118="Paid")),N(E118)&gt;0,N(E118)-TODAY()&lt;=N('Settings'!$B$10),M118&lt;&gt;"Yes"),"POLICY EXPIRING, NO RENEWAL QUOTE; ","")="","",LEFT(IF(A118="","NO PROPERTY; ","")&amp;IF(AND(A118&lt;&gt;"",COUNTIF('Properties'!$A$2:$A$200,A118)=0),"PROPERTY NOT ON LIST; ","")&amp;IF(B118="","NO TYPE; ","")&amp;IF(NOT(N(E118)&gt;0),"NO DUE DATE; ","")&amp;IF(N(F118)=0,"NO AMOUNT; ","")&amp;IF(AND(N(E118)&gt;0,NOT(OR(N(K118)&gt;0,O118="Paid")),G118&lt;&gt;"Escrow",TODAY()&gt;N(E118)),"PAST DUE, NOT PAID; ","")&amp;IF(AND(NOT(OR(N(K118)&gt;0,O118="Paid")),G118&lt;&gt;"Escrow",AND(N(E118)&gt;0,TODAY()&gt;=N(J118),TODAY()&lt;=N(E118))),"DUE SOON; ","")&amp;IF(AND(OR(N(K118)&gt;0,O118="Paid"),L118=""),"NO PROOF OF PAYMENT; ","")&amp;IF(AND(G118="Escrow",H118&lt;&gt;"Yes",N(E118)&gt;0,TODAY()&gt;=N(J118)),"ESCROW NOT CONFIRMED; ","")&amp;IF(AND(B118="Insurance renewal",NOT(OR(N(K118)&gt;0,O118="Paid")),N(E118)&gt;0,N(E118)-TODAY()&lt;=N('Settings'!$B$10),M118&lt;&gt;"Yes"),"POLICY EXPIRING, NO RENEWAL QUOTE; ",""),LEN(IF(A118="","NO PROPERTY; ","")&amp;IF(AND(A118&lt;&gt;"",COUNTIF('Properties'!$A$2:$A$200,A118)=0),"PROPERTY NOT ON LIST; ","")&amp;IF(B118="","NO TYPE; ","")&amp;IF(NOT(N(E118)&gt;0),"NO DUE DATE; ","")&amp;IF(N(F118)=0,"NO AMOUNT; ","")&amp;IF(AND(N(E118)&gt;0,NOT(OR(N(K118)&gt;0,O118="Paid")),G118&lt;&gt;"Escrow",TODAY()&gt;N(E118)),"PAST DUE, NOT PAID; ","")&amp;IF(AND(NOT(OR(N(K118)&gt;0,O118="Paid")),G118&lt;&gt;"Escrow",AND(N(E118)&gt;0,TODAY()&gt;=N(J118),TODAY()&lt;=N(E118))),"DUE SOON; ","")&amp;IF(AND(OR(N(K118)&gt;0,O118="Paid"),L118=""),"NO PROOF OF PAYMENT; ","")&amp;IF(AND(G118="Escrow",H118&lt;&gt;"Yes",N(E118)&gt;0,TODAY()&gt;=N(J118)),"ESCROW NOT CONFIRMED; ","")&amp;IF(AND(B118="Insurance renewal",NOT(OR(N(K118)&gt;0,O118="Paid")),N(E118)&gt;0,N(E118)-TODAY()&lt;=N('Settings'!$B$10),M118&lt;&gt;"Yes"),"POLICY EXPIRING, NO RENEWAL QUOTE; ",""))-2)))</f>
        <v/>
      </c>
    </row>
    <row r="119">
      <c r="E119" s="8" t="n"/>
      <c r="F119" s="9" t="n"/>
      <c r="I119" s="10" t="n"/>
      <c r="J119" s="8">
        <f>IF(OR(NOT(OR(A119&lt;&gt;"",B119&lt;&gt;"",C119&lt;&gt;"")),N(E119)=0),"",N(E119)-IF(N(I119)&gt;0,N(I119),IFERROR(VLOOKUP(B119,'Settings'!$A$3:$B$8,2,0),0)))</f>
        <v/>
      </c>
      <c r="K119" s="8" t="n"/>
      <c r="N119" s="8" t="n"/>
      <c r="P119" s="10">
        <f>IF(OR(NOT(OR(A119&lt;&gt;"",B119&lt;&gt;"",C119&lt;&gt;"")),N(E119)=0),"",N(E119)-TODAY())</f>
        <v/>
      </c>
      <c r="Q119">
        <f>IF(OR(NOT(OR(A119&lt;&gt;"",B119&lt;&gt;"",C119&lt;&gt;"")),O119="Closed"),"",IF(IF(A119="","NO PROPERTY; ","")&amp;IF(AND(A119&lt;&gt;"",COUNTIF('Properties'!$A$2:$A$200,A119)=0),"PROPERTY NOT ON LIST; ","")&amp;IF(B119="","NO TYPE; ","")&amp;IF(NOT(N(E119)&gt;0),"NO DUE DATE; ","")&amp;IF(N(F119)=0,"NO AMOUNT; ","")&amp;IF(AND(N(E119)&gt;0,NOT(OR(N(K119)&gt;0,O119="Paid")),G119&lt;&gt;"Escrow",TODAY()&gt;N(E119)),"PAST DUE, NOT PAID; ","")&amp;IF(AND(NOT(OR(N(K119)&gt;0,O119="Paid")),G119&lt;&gt;"Escrow",AND(N(E119)&gt;0,TODAY()&gt;=N(J119),TODAY()&lt;=N(E119))),"DUE SOON; ","")&amp;IF(AND(OR(N(K119)&gt;0,O119="Paid"),L119=""),"NO PROOF OF PAYMENT; ","")&amp;IF(AND(G119="Escrow",H119&lt;&gt;"Yes",N(E119)&gt;0,TODAY()&gt;=N(J119)),"ESCROW NOT CONFIRMED; ","")&amp;IF(AND(B119="Insurance renewal",NOT(OR(N(K119)&gt;0,O119="Paid")),N(E119)&gt;0,N(E119)-TODAY()&lt;=N('Settings'!$B$10),M119&lt;&gt;"Yes"),"POLICY EXPIRING, NO RENEWAL QUOTE; ","")="","",LEFT(IF(A119="","NO PROPERTY; ","")&amp;IF(AND(A119&lt;&gt;"",COUNTIF('Properties'!$A$2:$A$200,A119)=0),"PROPERTY NOT ON LIST; ","")&amp;IF(B119="","NO TYPE; ","")&amp;IF(NOT(N(E119)&gt;0),"NO DUE DATE; ","")&amp;IF(N(F119)=0,"NO AMOUNT; ","")&amp;IF(AND(N(E119)&gt;0,NOT(OR(N(K119)&gt;0,O119="Paid")),G119&lt;&gt;"Escrow",TODAY()&gt;N(E119)),"PAST DUE, NOT PAID; ","")&amp;IF(AND(NOT(OR(N(K119)&gt;0,O119="Paid")),G119&lt;&gt;"Escrow",AND(N(E119)&gt;0,TODAY()&gt;=N(J119),TODAY()&lt;=N(E119))),"DUE SOON; ","")&amp;IF(AND(OR(N(K119)&gt;0,O119="Paid"),L119=""),"NO PROOF OF PAYMENT; ","")&amp;IF(AND(G119="Escrow",H119&lt;&gt;"Yes",N(E119)&gt;0,TODAY()&gt;=N(J119)),"ESCROW NOT CONFIRMED; ","")&amp;IF(AND(B119="Insurance renewal",NOT(OR(N(K119)&gt;0,O119="Paid")),N(E119)&gt;0,N(E119)-TODAY()&lt;=N('Settings'!$B$10),M119&lt;&gt;"Yes"),"POLICY EXPIRING, NO RENEWAL QUOTE; ",""),LEN(IF(A119="","NO PROPERTY; ","")&amp;IF(AND(A119&lt;&gt;"",COUNTIF('Properties'!$A$2:$A$200,A119)=0),"PROPERTY NOT ON LIST; ","")&amp;IF(B119="","NO TYPE; ","")&amp;IF(NOT(N(E119)&gt;0),"NO DUE DATE; ","")&amp;IF(N(F119)=0,"NO AMOUNT; ","")&amp;IF(AND(N(E119)&gt;0,NOT(OR(N(K119)&gt;0,O119="Paid")),G119&lt;&gt;"Escrow",TODAY()&gt;N(E119)),"PAST DUE, NOT PAID; ","")&amp;IF(AND(NOT(OR(N(K119)&gt;0,O119="Paid")),G119&lt;&gt;"Escrow",AND(N(E119)&gt;0,TODAY()&gt;=N(J119),TODAY()&lt;=N(E119))),"DUE SOON; ","")&amp;IF(AND(OR(N(K119)&gt;0,O119="Paid"),L119=""),"NO PROOF OF PAYMENT; ","")&amp;IF(AND(G119="Escrow",H119&lt;&gt;"Yes",N(E119)&gt;0,TODAY()&gt;=N(J119)),"ESCROW NOT CONFIRMED; ","")&amp;IF(AND(B119="Insurance renewal",NOT(OR(N(K119)&gt;0,O119="Paid")),N(E119)&gt;0,N(E119)-TODAY()&lt;=N('Settings'!$B$10),M119&lt;&gt;"Yes"),"POLICY EXPIRING, NO RENEWAL QUOTE; ",""))-2)))</f>
        <v/>
      </c>
    </row>
    <row r="120">
      <c r="E120" s="8" t="n"/>
      <c r="F120" s="9" t="n"/>
      <c r="I120" s="10" t="n"/>
      <c r="J120" s="8">
        <f>IF(OR(NOT(OR(A120&lt;&gt;"",B120&lt;&gt;"",C120&lt;&gt;"")),N(E120)=0),"",N(E120)-IF(N(I120)&gt;0,N(I120),IFERROR(VLOOKUP(B120,'Settings'!$A$3:$B$8,2,0),0)))</f>
        <v/>
      </c>
      <c r="K120" s="8" t="n"/>
      <c r="N120" s="8" t="n"/>
      <c r="P120" s="10">
        <f>IF(OR(NOT(OR(A120&lt;&gt;"",B120&lt;&gt;"",C120&lt;&gt;"")),N(E120)=0),"",N(E120)-TODAY())</f>
        <v/>
      </c>
      <c r="Q120">
        <f>IF(OR(NOT(OR(A120&lt;&gt;"",B120&lt;&gt;"",C120&lt;&gt;"")),O120="Closed"),"",IF(IF(A120="","NO PROPERTY; ","")&amp;IF(AND(A120&lt;&gt;"",COUNTIF('Properties'!$A$2:$A$200,A120)=0),"PROPERTY NOT ON LIST; ","")&amp;IF(B120="","NO TYPE; ","")&amp;IF(NOT(N(E120)&gt;0),"NO DUE DATE; ","")&amp;IF(N(F120)=0,"NO AMOUNT; ","")&amp;IF(AND(N(E120)&gt;0,NOT(OR(N(K120)&gt;0,O120="Paid")),G120&lt;&gt;"Escrow",TODAY()&gt;N(E120)),"PAST DUE, NOT PAID; ","")&amp;IF(AND(NOT(OR(N(K120)&gt;0,O120="Paid")),G120&lt;&gt;"Escrow",AND(N(E120)&gt;0,TODAY()&gt;=N(J120),TODAY()&lt;=N(E120))),"DUE SOON; ","")&amp;IF(AND(OR(N(K120)&gt;0,O120="Paid"),L120=""),"NO PROOF OF PAYMENT; ","")&amp;IF(AND(G120="Escrow",H120&lt;&gt;"Yes",N(E120)&gt;0,TODAY()&gt;=N(J120)),"ESCROW NOT CONFIRMED; ","")&amp;IF(AND(B120="Insurance renewal",NOT(OR(N(K120)&gt;0,O120="Paid")),N(E120)&gt;0,N(E120)-TODAY()&lt;=N('Settings'!$B$10),M120&lt;&gt;"Yes"),"POLICY EXPIRING, NO RENEWAL QUOTE; ","")="","",LEFT(IF(A120="","NO PROPERTY; ","")&amp;IF(AND(A120&lt;&gt;"",COUNTIF('Properties'!$A$2:$A$200,A120)=0),"PROPERTY NOT ON LIST; ","")&amp;IF(B120="","NO TYPE; ","")&amp;IF(NOT(N(E120)&gt;0),"NO DUE DATE; ","")&amp;IF(N(F120)=0,"NO AMOUNT; ","")&amp;IF(AND(N(E120)&gt;0,NOT(OR(N(K120)&gt;0,O120="Paid")),G120&lt;&gt;"Escrow",TODAY()&gt;N(E120)),"PAST DUE, NOT PAID; ","")&amp;IF(AND(NOT(OR(N(K120)&gt;0,O120="Paid")),G120&lt;&gt;"Escrow",AND(N(E120)&gt;0,TODAY()&gt;=N(J120),TODAY()&lt;=N(E120))),"DUE SOON; ","")&amp;IF(AND(OR(N(K120)&gt;0,O120="Paid"),L120=""),"NO PROOF OF PAYMENT; ","")&amp;IF(AND(G120="Escrow",H120&lt;&gt;"Yes",N(E120)&gt;0,TODAY()&gt;=N(J120)),"ESCROW NOT CONFIRMED; ","")&amp;IF(AND(B120="Insurance renewal",NOT(OR(N(K120)&gt;0,O120="Paid")),N(E120)&gt;0,N(E120)-TODAY()&lt;=N('Settings'!$B$10),M120&lt;&gt;"Yes"),"POLICY EXPIRING, NO RENEWAL QUOTE; ",""),LEN(IF(A120="","NO PROPERTY; ","")&amp;IF(AND(A120&lt;&gt;"",COUNTIF('Properties'!$A$2:$A$200,A120)=0),"PROPERTY NOT ON LIST; ","")&amp;IF(B120="","NO TYPE; ","")&amp;IF(NOT(N(E120)&gt;0),"NO DUE DATE; ","")&amp;IF(N(F120)=0,"NO AMOUNT; ","")&amp;IF(AND(N(E120)&gt;0,NOT(OR(N(K120)&gt;0,O120="Paid")),G120&lt;&gt;"Escrow",TODAY()&gt;N(E120)),"PAST DUE, NOT PAID; ","")&amp;IF(AND(NOT(OR(N(K120)&gt;0,O120="Paid")),G120&lt;&gt;"Escrow",AND(N(E120)&gt;0,TODAY()&gt;=N(J120),TODAY()&lt;=N(E120))),"DUE SOON; ","")&amp;IF(AND(OR(N(K120)&gt;0,O120="Paid"),L120=""),"NO PROOF OF PAYMENT; ","")&amp;IF(AND(G120="Escrow",H120&lt;&gt;"Yes",N(E120)&gt;0,TODAY()&gt;=N(J120)),"ESCROW NOT CONFIRMED; ","")&amp;IF(AND(B120="Insurance renewal",NOT(OR(N(K120)&gt;0,O120="Paid")),N(E120)&gt;0,N(E120)-TODAY()&lt;=N('Settings'!$B$10),M120&lt;&gt;"Yes"),"POLICY EXPIRING, NO RENEWAL QUOTE; ",""))-2)))</f>
        <v/>
      </c>
    </row>
    <row r="121">
      <c r="E121" s="8" t="n"/>
      <c r="F121" s="9" t="n"/>
      <c r="I121" s="10" t="n"/>
      <c r="J121" s="8">
        <f>IF(OR(NOT(OR(A121&lt;&gt;"",B121&lt;&gt;"",C121&lt;&gt;"")),N(E121)=0),"",N(E121)-IF(N(I121)&gt;0,N(I121),IFERROR(VLOOKUP(B121,'Settings'!$A$3:$B$8,2,0),0)))</f>
        <v/>
      </c>
      <c r="K121" s="8" t="n"/>
      <c r="N121" s="8" t="n"/>
      <c r="P121" s="10">
        <f>IF(OR(NOT(OR(A121&lt;&gt;"",B121&lt;&gt;"",C121&lt;&gt;"")),N(E121)=0),"",N(E121)-TODAY())</f>
        <v/>
      </c>
      <c r="Q121">
        <f>IF(OR(NOT(OR(A121&lt;&gt;"",B121&lt;&gt;"",C121&lt;&gt;"")),O121="Closed"),"",IF(IF(A121="","NO PROPERTY; ","")&amp;IF(AND(A121&lt;&gt;"",COUNTIF('Properties'!$A$2:$A$200,A121)=0),"PROPERTY NOT ON LIST; ","")&amp;IF(B121="","NO TYPE; ","")&amp;IF(NOT(N(E121)&gt;0),"NO DUE DATE; ","")&amp;IF(N(F121)=0,"NO AMOUNT; ","")&amp;IF(AND(N(E121)&gt;0,NOT(OR(N(K121)&gt;0,O121="Paid")),G121&lt;&gt;"Escrow",TODAY()&gt;N(E121)),"PAST DUE, NOT PAID; ","")&amp;IF(AND(NOT(OR(N(K121)&gt;0,O121="Paid")),G121&lt;&gt;"Escrow",AND(N(E121)&gt;0,TODAY()&gt;=N(J121),TODAY()&lt;=N(E121))),"DUE SOON; ","")&amp;IF(AND(OR(N(K121)&gt;0,O121="Paid"),L121=""),"NO PROOF OF PAYMENT; ","")&amp;IF(AND(G121="Escrow",H121&lt;&gt;"Yes",N(E121)&gt;0,TODAY()&gt;=N(J121)),"ESCROW NOT CONFIRMED; ","")&amp;IF(AND(B121="Insurance renewal",NOT(OR(N(K121)&gt;0,O121="Paid")),N(E121)&gt;0,N(E121)-TODAY()&lt;=N('Settings'!$B$10),M121&lt;&gt;"Yes"),"POLICY EXPIRING, NO RENEWAL QUOTE; ","")="","",LEFT(IF(A121="","NO PROPERTY; ","")&amp;IF(AND(A121&lt;&gt;"",COUNTIF('Properties'!$A$2:$A$200,A121)=0),"PROPERTY NOT ON LIST; ","")&amp;IF(B121="","NO TYPE; ","")&amp;IF(NOT(N(E121)&gt;0),"NO DUE DATE; ","")&amp;IF(N(F121)=0,"NO AMOUNT; ","")&amp;IF(AND(N(E121)&gt;0,NOT(OR(N(K121)&gt;0,O121="Paid")),G121&lt;&gt;"Escrow",TODAY()&gt;N(E121)),"PAST DUE, NOT PAID; ","")&amp;IF(AND(NOT(OR(N(K121)&gt;0,O121="Paid")),G121&lt;&gt;"Escrow",AND(N(E121)&gt;0,TODAY()&gt;=N(J121),TODAY()&lt;=N(E121))),"DUE SOON; ","")&amp;IF(AND(OR(N(K121)&gt;0,O121="Paid"),L121=""),"NO PROOF OF PAYMENT; ","")&amp;IF(AND(G121="Escrow",H121&lt;&gt;"Yes",N(E121)&gt;0,TODAY()&gt;=N(J121)),"ESCROW NOT CONFIRMED; ","")&amp;IF(AND(B121="Insurance renewal",NOT(OR(N(K121)&gt;0,O121="Paid")),N(E121)&gt;0,N(E121)-TODAY()&lt;=N('Settings'!$B$10),M121&lt;&gt;"Yes"),"POLICY EXPIRING, NO RENEWAL QUOTE; ",""),LEN(IF(A121="","NO PROPERTY; ","")&amp;IF(AND(A121&lt;&gt;"",COUNTIF('Properties'!$A$2:$A$200,A121)=0),"PROPERTY NOT ON LIST; ","")&amp;IF(B121="","NO TYPE; ","")&amp;IF(NOT(N(E121)&gt;0),"NO DUE DATE; ","")&amp;IF(N(F121)=0,"NO AMOUNT; ","")&amp;IF(AND(N(E121)&gt;0,NOT(OR(N(K121)&gt;0,O121="Paid")),G121&lt;&gt;"Escrow",TODAY()&gt;N(E121)),"PAST DUE, NOT PAID; ","")&amp;IF(AND(NOT(OR(N(K121)&gt;0,O121="Paid")),G121&lt;&gt;"Escrow",AND(N(E121)&gt;0,TODAY()&gt;=N(J121),TODAY()&lt;=N(E121))),"DUE SOON; ","")&amp;IF(AND(OR(N(K121)&gt;0,O121="Paid"),L121=""),"NO PROOF OF PAYMENT; ","")&amp;IF(AND(G121="Escrow",H121&lt;&gt;"Yes",N(E121)&gt;0,TODAY()&gt;=N(J121)),"ESCROW NOT CONFIRMED; ","")&amp;IF(AND(B121="Insurance renewal",NOT(OR(N(K121)&gt;0,O121="Paid")),N(E121)&gt;0,N(E121)-TODAY()&lt;=N('Settings'!$B$10),M121&lt;&gt;"Yes"),"POLICY EXPIRING, NO RENEWAL QUOTE; ",""))-2)))</f>
        <v/>
      </c>
    </row>
    <row r="122">
      <c r="E122" s="8" t="n"/>
      <c r="F122" s="9" t="n"/>
      <c r="I122" s="10" t="n"/>
      <c r="J122" s="8">
        <f>IF(OR(NOT(OR(A122&lt;&gt;"",B122&lt;&gt;"",C122&lt;&gt;"")),N(E122)=0),"",N(E122)-IF(N(I122)&gt;0,N(I122),IFERROR(VLOOKUP(B122,'Settings'!$A$3:$B$8,2,0),0)))</f>
        <v/>
      </c>
      <c r="K122" s="8" t="n"/>
      <c r="N122" s="8" t="n"/>
      <c r="P122" s="10">
        <f>IF(OR(NOT(OR(A122&lt;&gt;"",B122&lt;&gt;"",C122&lt;&gt;"")),N(E122)=0),"",N(E122)-TODAY())</f>
        <v/>
      </c>
      <c r="Q122">
        <f>IF(OR(NOT(OR(A122&lt;&gt;"",B122&lt;&gt;"",C122&lt;&gt;"")),O122="Closed"),"",IF(IF(A122="","NO PROPERTY; ","")&amp;IF(AND(A122&lt;&gt;"",COUNTIF('Properties'!$A$2:$A$200,A122)=0),"PROPERTY NOT ON LIST; ","")&amp;IF(B122="","NO TYPE; ","")&amp;IF(NOT(N(E122)&gt;0),"NO DUE DATE; ","")&amp;IF(N(F122)=0,"NO AMOUNT; ","")&amp;IF(AND(N(E122)&gt;0,NOT(OR(N(K122)&gt;0,O122="Paid")),G122&lt;&gt;"Escrow",TODAY()&gt;N(E122)),"PAST DUE, NOT PAID; ","")&amp;IF(AND(NOT(OR(N(K122)&gt;0,O122="Paid")),G122&lt;&gt;"Escrow",AND(N(E122)&gt;0,TODAY()&gt;=N(J122),TODAY()&lt;=N(E122))),"DUE SOON; ","")&amp;IF(AND(OR(N(K122)&gt;0,O122="Paid"),L122=""),"NO PROOF OF PAYMENT; ","")&amp;IF(AND(G122="Escrow",H122&lt;&gt;"Yes",N(E122)&gt;0,TODAY()&gt;=N(J122)),"ESCROW NOT CONFIRMED; ","")&amp;IF(AND(B122="Insurance renewal",NOT(OR(N(K122)&gt;0,O122="Paid")),N(E122)&gt;0,N(E122)-TODAY()&lt;=N('Settings'!$B$10),M122&lt;&gt;"Yes"),"POLICY EXPIRING, NO RENEWAL QUOTE; ","")="","",LEFT(IF(A122="","NO PROPERTY; ","")&amp;IF(AND(A122&lt;&gt;"",COUNTIF('Properties'!$A$2:$A$200,A122)=0),"PROPERTY NOT ON LIST; ","")&amp;IF(B122="","NO TYPE; ","")&amp;IF(NOT(N(E122)&gt;0),"NO DUE DATE; ","")&amp;IF(N(F122)=0,"NO AMOUNT; ","")&amp;IF(AND(N(E122)&gt;0,NOT(OR(N(K122)&gt;0,O122="Paid")),G122&lt;&gt;"Escrow",TODAY()&gt;N(E122)),"PAST DUE, NOT PAID; ","")&amp;IF(AND(NOT(OR(N(K122)&gt;0,O122="Paid")),G122&lt;&gt;"Escrow",AND(N(E122)&gt;0,TODAY()&gt;=N(J122),TODAY()&lt;=N(E122))),"DUE SOON; ","")&amp;IF(AND(OR(N(K122)&gt;0,O122="Paid"),L122=""),"NO PROOF OF PAYMENT; ","")&amp;IF(AND(G122="Escrow",H122&lt;&gt;"Yes",N(E122)&gt;0,TODAY()&gt;=N(J122)),"ESCROW NOT CONFIRMED; ","")&amp;IF(AND(B122="Insurance renewal",NOT(OR(N(K122)&gt;0,O122="Paid")),N(E122)&gt;0,N(E122)-TODAY()&lt;=N('Settings'!$B$10),M122&lt;&gt;"Yes"),"POLICY EXPIRING, NO RENEWAL QUOTE; ",""),LEN(IF(A122="","NO PROPERTY; ","")&amp;IF(AND(A122&lt;&gt;"",COUNTIF('Properties'!$A$2:$A$200,A122)=0),"PROPERTY NOT ON LIST; ","")&amp;IF(B122="","NO TYPE; ","")&amp;IF(NOT(N(E122)&gt;0),"NO DUE DATE; ","")&amp;IF(N(F122)=0,"NO AMOUNT; ","")&amp;IF(AND(N(E122)&gt;0,NOT(OR(N(K122)&gt;0,O122="Paid")),G122&lt;&gt;"Escrow",TODAY()&gt;N(E122)),"PAST DUE, NOT PAID; ","")&amp;IF(AND(NOT(OR(N(K122)&gt;0,O122="Paid")),G122&lt;&gt;"Escrow",AND(N(E122)&gt;0,TODAY()&gt;=N(J122),TODAY()&lt;=N(E122))),"DUE SOON; ","")&amp;IF(AND(OR(N(K122)&gt;0,O122="Paid"),L122=""),"NO PROOF OF PAYMENT; ","")&amp;IF(AND(G122="Escrow",H122&lt;&gt;"Yes",N(E122)&gt;0,TODAY()&gt;=N(J122)),"ESCROW NOT CONFIRMED; ","")&amp;IF(AND(B122="Insurance renewal",NOT(OR(N(K122)&gt;0,O122="Paid")),N(E122)&gt;0,N(E122)-TODAY()&lt;=N('Settings'!$B$10),M122&lt;&gt;"Yes"),"POLICY EXPIRING, NO RENEWAL QUOTE; ",""))-2)))</f>
        <v/>
      </c>
    </row>
    <row r="123">
      <c r="E123" s="8" t="n"/>
      <c r="F123" s="9" t="n"/>
      <c r="I123" s="10" t="n"/>
      <c r="J123" s="8">
        <f>IF(OR(NOT(OR(A123&lt;&gt;"",B123&lt;&gt;"",C123&lt;&gt;"")),N(E123)=0),"",N(E123)-IF(N(I123)&gt;0,N(I123),IFERROR(VLOOKUP(B123,'Settings'!$A$3:$B$8,2,0),0)))</f>
        <v/>
      </c>
      <c r="K123" s="8" t="n"/>
      <c r="N123" s="8" t="n"/>
      <c r="P123" s="10">
        <f>IF(OR(NOT(OR(A123&lt;&gt;"",B123&lt;&gt;"",C123&lt;&gt;"")),N(E123)=0),"",N(E123)-TODAY())</f>
        <v/>
      </c>
      <c r="Q123">
        <f>IF(OR(NOT(OR(A123&lt;&gt;"",B123&lt;&gt;"",C123&lt;&gt;"")),O123="Closed"),"",IF(IF(A123="","NO PROPERTY; ","")&amp;IF(AND(A123&lt;&gt;"",COUNTIF('Properties'!$A$2:$A$200,A123)=0),"PROPERTY NOT ON LIST; ","")&amp;IF(B123="","NO TYPE; ","")&amp;IF(NOT(N(E123)&gt;0),"NO DUE DATE; ","")&amp;IF(N(F123)=0,"NO AMOUNT; ","")&amp;IF(AND(N(E123)&gt;0,NOT(OR(N(K123)&gt;0,O123="Paid")),G123&lt;&gt;"Escrow",TODAY()&gt;N(E123)),"PAST DUE, NOT PAID; ","")&amp;IF(AND(NOT(OR(N(K123)&gt;0,O123="Paid")),G123&lt;&gt;"Escrow",AND(N(E123)&gt;0,TODAY()&gt;=N(J123),TODAY()&lt;=N(E123))),"DUE SOON; ","")&amp;IF(AND(OR(N(K123)&gt;0,O123="Paid"),L123=""),"NO PROOF OF PAYMENT; ","")&amp;IF(AND(G123="Escrow",H123&lt;&gt;"Yes",N(E123)&gt;0,TODAY()&gt;=N(J123)),"ESCROW NOT CONFIRMED; ","")&amp;IF(AND(B123="Insurance renewal",NOT(OR(N(K123)&gt;0,O123="Paid")),N(E123)&gt;0,N(E123)-TODAY()&lt;=N('Settings'!$B$10),M123&lt;&gt;"Yes"),"POLICY EXPIRING, NO RENEWAL QUOTE; ","")="","",LEFT(IF(A123="","NO PROPERTY; ","")&amp;IF(AND(A123&lt;&gt;"",COUNTIF('Properties'!$A$2:$A$200,A123)=0),"PROPERTY NOT ON LIST; ","")&amp;IF(B123="","NO TYPE; ","")&amp;IF(NOT(N(E123)&gt;0),"NO DUE DATE; ","")&amp;IF(N(F123)=0,"NO AMOUNT; ","")&amp;IF(AND(N(E123)&gt;0,NOT(OR(N(K123)&gt;0,O123="Paid")),G123&lt;&gt;"Escrow",TODAY()&gt;N(E123)),"PAST DUE, NOT PAID; ","")&amp;IF(AND(NOT(OR(N(K123)&gt;0,O123="Paid")),G123&lt;&gt;"Escrow",AND(N(E123)&gt;0,TODAY()&gt;=N(J123),TODAY()&lt;=N(E123))),"DUE SOON; ","")&amp;IF(AND(OR(N(K123)&gt;0,O123="Paid"),L123=""),"NO PROOF OF PAYMENT; ","")&amp;IF(AND(G123="Escrow",H123&lt;&gt;"Yes",N(E123)&gt;0,TODAY()&gt;=N(J123)),"ESCROW NOT CONFIRMED; ","")&amp;IF(AND(B123="Insurance renewal",NOT(OR(N(K123)&gt;0,O123="Paid")),N(E123)&gt;0,N(E123)-TODAY()&lt;=N('Settings'!$B$10),M123&lt;&gt;"Yes"),"POLICY EXPIRING, NO RENEWAL QUOTE; ",""),LEN(IF(A123="","NO PROPERTY; ","")&amp;IF(AND(A123&lt;&gt;"",COUNTIF('Properties'!$A$2:$A$200,A123)=0),"PROPERTY NOT ON LIST; ","")&amp;IF(B123="","NO TYPE; ","")&amp;IF(NOT(N(E123)&gt;0),"NO DUE DATE; ","")&amp;IF(N(F123)=0,"NO AMOUNT; ","")&amp;IF(AND(N(E123)&gt;0,NOT(OR(N(K123)&gt;0,O123="Paid")),G123&lt;&gt;"Escrow",TODAY()&gt;N(E123)),"PAST DUE, NOT PAID; ","")&amp;IF(AND(NOT(OR(N(K123)&gt;0,O123="Paid")),G123&lt;&gt;"Escrow",AND(N(E123)&gt;0,TODAY()&gt;=N(J123),TODAY()&lt;=N(E123))),"DUE SOON; ","")&amp;IF(AND(OR(N(K123)&gt;0,O123="Paid"),L123=""),"NO PROOF OF PAYMENT; ","")&amp;IF(AND(G123="Escrow",H123&lt;&gt;"Yes",N(E123)&gt;0,TODAY()&gt;=N(J123)),"ESCROW NOT CONFIRMED; ","")&amp;IF(AND(B123="Insurance renewal",NOT(OR(N(K123)&gt;0,O123="Paid")),N(E123)&gt;0,N(E123)-TODAY()&lt;=N('Settings'!$B$10),M123&lt;&gt;"Yes"),"POLICY EXPIRING, NO RENEWAL QUOTE; ",""))-2)))</f>
        <v/>
      </c>
    </row>
    <row r="124">
      <c r="E124" s="8" t="n"/>
      <c r="F124" s="9" t="n"/>
      <c r="I124" s="10" t="n"/>
      <c r="J124" s="8">
        <f>IF(OR(NOT(OR(A124&lt;&gt;"",B124&lt;&gt;"",C124&lt;&gt;"")),N(E124)=0),"",N(E124)-IF(N(I124)&gt;0,N(I124),IFERROR(VLOOKUP(B124,'Settings'!$A$3:$B$8,2,0),0)))</f>
        <v/>
      </c>
      <c r="K124" s="8" t="n"/>
      <c r="N124" s="8" t="n"/>
      <c r="P124" s="10">
        <f>IF(OR(NOT(OR(A124&lt;&gt;"",B124&lt;&gt;"",C124&lt;&gt;"")),N(E124)=0),"",N(E124)-TODAY())</f>
        <v/>
      </c>
      <c r="Q124">
        <f>IF(OR(NOT(OR(A124&lt;&gt;"",B124&lt;&gt;"",C124&lt;&gt;"")),O124="Closed"),"",IF(IF(A124="","NO PROPERTY; ","")&amp;IF(AND(A124&lt;&gt;"",COUNTIF('Properties'!$A$2:$A$200,A124)=0),"PROPERTY NOT ON LIST; ","")&amp;IF(B124="","NO TYPE; ","")&amp;IF(NOT(N(E124)&gt;0),"NO DUE DATE; ","")&amp;IF(N(F124)=0,"NO AMOUNT; ","")&amp;IF(AND(N(E124)&gt;0,NOT(OR(N(K124)&gt;0,O124="Paid")),G124&lt;&gt;"Escrow",TODAY()&gt;N(E124)),"PAST DUE, NOT PAID; ","")&amp;IF(AND(NOT(OR(N(K124)&gt;0,O124="Paid")),G124&lt;&gt;"Escrow",AND(N(E124)&gt;0,TODAY()&gt;=N(J124),TODAY()&lt;=N(E124))),"DUE SOON; ","")&amp;IF(AND(OR(N(K124)&gt;0,O124="Paid"),L124=""),"NO PROOF OF PAYMENT; ","")&amp;IF(AND(G124="Escrow",H124&lt;&gt;"Yes",N(E124)&gt;0,TODAY()&gt;=N(J124)),"ESCROW NOT CONFIRMED; ","")&amp;IF(AND(B124="Insurance renewal",NOT(OR(N(K124)&gt;0,O124="Paid")),N(E124)&gt;0,N(E124)-TODAY()&lt;=N('Settings'!$B$10),M124&lt;&gt;"Yes"),"POLICY EXPIRING, NO RENEWAL QUOTE; ","")="","",LEFT(IF(A124="","NO PROPERTY; ","")&amp;IF(AND(A124&lt;&gt;"",COUNTIF('Properties'!$A$2:$A$200,A124)=0),"PROPERTY NOT ON LIST; ","")&amp;IF(B124="","NO TYPE; ","")&amp;IF(NOT(N(E124)&gt;0),"NO DUE DATE; ","")&amp;IF(N(F124)=0,"NO AMOUNT; ","")&amp;IF(AND(N(E124)&gt;0,NOT(OR(N(K124)&gt;0,O124="Paid")),G124&lt;&gt;"Escrow",TODAY()&gt;N(E124)),"PAST DUE, NOT PAID; ","")&amp;IF(AND(NOT(OR(N(K124)&gt;0,O124="Paid")),G124&lt;&gt;"Escrow",AND(N(E124)&gt;0,TODAY()&gt;=N(J124),TODAY()&lt;=N(E124))),"DUE SOON; ","")&amp;IF(AND(OR(N(K124)&gt;0,O124="Paid"),L124=""),"NO PROOF OF PAYMENT; ","")&amp;IF(AND(G124="Escrow",H124&lt;&gt;"Yes",N(E124)&gt;0,TODAY()&gt;=N(J124)),"ESCROW NOT CONFIRMED; ","")&amp;IF(AND(B124="Insurance renewal",NOT(OR(N(K124)&gt;0,O124="Paid")),N(E124)&gt;0,N(E124)-TODAY()&lt;=N('Settings'!$B$10),M124&lt;&gt;"Yes"),"POLICY EXPIRING, NO RENEWAL QUOTE; ",""),LEN(IF(A124="","NO PROPERTY; ","")&amp;IF(AND(A124&lt;&gt;"",COUNTIF('Properties'!$A$2:$A$200,A124)=0),"PROPERTY NOT ON LIST; ","")&amp;IF(B124="","NO TYPE; ","")&amp;IF(NOT(N(E124)&gt;0),"NO DUE DATE; ","")&amp;IF(N(F124)=0,"NO AMOUNT; ","")&amp;IF(AND(N(E124)&gt;0,NOT(OR(N(K124)&gt;0,O124="Paid")),G124&lt;&gt;"Escrow",TODAY()&gt;N(E124)),"PAST DUE, NOT PAID; ","")&amp;IF(AND(NOT(OR(N(K124)&gt;0,O124="Paid")),G124&lt;&gt;"Escrow",AND(N(E124)&gt;0,TODAY()&gt;=N(J124),TODAY()&lt;=N(E124))),"DUE SOON; ","")&amp;IF(AND(OR(N(K124)&gt;0,O124="Paid"),L124=""),"NO PROOF OF PAYMENT; ","")&amp;IF(AND(G124="Escrow",H124&lt;&gt;"Yes",N(E124)&gt;0,TODAY()&gt;=N(J124)),"ESCROW NOT CONFIRMED; ","")&amp;IF(AND(B124="Insurance renewal",NOT(OR(N(K124)&gt;0,O124="Paid")),N(E124)&gt;0,N(E124)-TODAY()&lt;=N('Settings'!$B$10),M124&lt;&gt;"Yes"),"POLICY EXPIRING, NO RENEWAL QUOTE; ",""))-2)))</f>
        <v/>
      </c>
    </row>
    <row r="125">
      <c r="E125" s="8" t="n"/>
      <c r="F125" s="9" t="n"/>
      <c r="I125" s="10" t="n"/>
      <c r="J125" s="8">
        <f>IF(OR(NOT(OR(A125&lt;&gt;"",B125&lt;&gt;"",C125&lt;&gt;"")),N(E125)=0),"",N(E125)-IF(N(I125)&gt;0,N(I125),IFERROR(VLOOKUP(B125,'Settings'!$A$3:$B$8,2,0),0)))</f>
        <v/>
      </c>
      <c r="K125" s="8" t="n"/>
      <c r="N125" s="8" t="n"/>
      <c r="P125" s="10">
        <f>IF(OR(NOT(OR(A125&lt;&gt;"",B125&lt;&gt;"",C125&lt;&gt;"")),N(E125)=0),"",N(E125)-TODAY())</f>
        <v/>
      </c>
      <c r="Q125">
        <f>IF(OR(NOT(OR(A125&lt;&gt;"",B125&lt;&gt;"",C125&lt;&gt;"")),O125="Closed"),"",IF(IF(A125="","NO PROPERTY; ","")&amp;IF(AND(A125&lt;&gt;"",COUNTIF('Properties'!$A$2:$A$200,A125)=0),"PROPERTY NOT ON LIST; ","")&amp;IF(B125="","NO TYPE; ","")&amp;IF(NOT(N(E125)&gt;0),"NO DUE DATE; ","")&amp;IF(N(F125)=0,"NO AMOUNT; ","")&amp;IF(AND(N(E125)&gt;0,NOT(OR(N(K125)&gt;0,O125="Paid")),G125&lt;&gt;"Escrow",TODAY()&gt;N(E125)),"PAST DUE, NOT PAID; ","")&amp;IF(AND(NOT(OR(N(K125)&gt;0,O125="Paid")),G125&lt;&gt;"Escrow",AND(N(E125)&gt;0,TODAY()&gt;=N(J125),TODAY()&lt;=N(E125))),"DUE SOON; ","")&amp;IF(AND(OR(N(K125)&gt;0,O125="Paid"),L125=""),"NO PROOF OF PAYMENT; ","")&amp;IF(AND(G125="Escrow",H125&lt;&gt;"Yes",N(E125)&gt;0,TODAY()&gt;=N(J125)),"ESCROW NOT CONFIRMED; ","")&amp;IF(AND(B125="Insurance renewal",NOT(OR(N(K125)&gt;0,O125="Paid")),N(E125)&gt;0,N(E125)-TODAY()&lt;=N('Settings'!$B$10),M125&lt;&gt;"Yes"),"POLICY EXPIRING, NO RENEWAL QUOTE; ","")="","",LEFT(IF(A125="","NO PROPERTY; ","")&amp;IF(AND(A125&lt;&gt;"",COUNTIF('Properties'!$A$2:$A$200,A125)=0),"PROPERTY NOT ON LIST; ","")&amp;IF(B125="","NO TYPE; ","")&amp;IF(NOT(N(E125)&gt;0),"NO DUE DATE; ","")&amp;IF(N(F125)=0,"NO AMOUNT; ","")&amp;IF(AND(N(E125)&gt;0,NOT(OR(N(K125)&gt;0,O125="Paid")),G125&lt;&gt;"Escrow",TODAY()&gt;N(E125)),"PAST DUE, NOT PAID; ","")&amp;IF(AND(NOT(OR(N(K125)&gt;0,O125="Paid")),G125&lt;&gt;"Escrow",AND(N(E125)&gt;0,TODAY()&gt;=N(J125),TODAY()&lt;=N(E125))),"DUE SOON; ","")&amp;IF(AND(OR(N(K125)&gt;0,O125="Paid"),L125=""),"NO PROOF OF PAYMENT; ","")&amp;IF(AND(G125="Escrow",H125&lt;&gt;"Yes",N(E125)&gt;0,TODAY()&gt;=N(J125)),"ESCROW NOT CONFIRMED; ","")&amp;IF(AND(B125="Insurance renewal",NOT(OR(N(K125)&gt;0,O125="Paid")),N(E125)&gt;0,N(E125)-TODAY()&lt;=N('Settings'!$B$10),M125&lt;&gt;"Yes"),"POLICY EXPIRING, NO RENEWAL QUOTE; ",""),LEN(IF(A125="","NO PROPERTY; ","")&amp;IF(AND(A125&lt;&gt;"",COUNTIF('Properties'!$A$2:$A$200,A125)=0),"PROPERTY NOT ON LIST; ","")&amp;IF(B125="","NO TYPE; ","")&amp;IF(NOT(N(E125)&gt;0),"NO DUE DATE; ","")&amp;IF(N(F125)=0,"NO AMOUNT; ","")&amp;IF(AND(N(E125)&gt;0,NOT(OR(N(K125)&gt;0,O125="Paid")),G125&lt;&gt;"Escrow",TODAY()&gt;N(E125)),"PAST DUE, NOT PAID; ","")&amp;IF(AND(NOT(OR(N(K125)&gt;0,O125="Paid")),G125&lt;&gt;"Escrow",AND(N(E125)&gt;0,TODAY()&gt;=N(J125),TODAY()&lt;=N(E125))),"DUE SOON; ","")&amp;IF(AND(OR(N(K125)&gt;0,O125="Paid"),L125=""),"NO PROOF OF PAYMENT; ","")&amp;IF(AND(G125="Escrow",H125&lt;&gt;"Yes",N(E125)&gt;0,TODAY()&gt;=N(J125)),"ESCROW NOT CONFIRMED; ","")&amp;IF(AND(B125="Insurance renewal",NOT(OR(N(K125)&gt;0,O125="Paid")),N(E125)&gt;0,N(E125)-TODAY()&lt;=N('Settings'!$B$10),M125&lt;&gt;"Yes"),"POLICY EXPIRING, NO RENEWAL QUOTE; ",""))-2)))</f>
        <v/>
      </c>
    </row>
    <row r="126">
      <c r="E126" s="8" t="n"/>
      <c r="F126" s="9" t="n"/>
      <c r="I126" s="10" t="n"/>
      <c r="J126" s="8">
        <f>IF(OR(NOT(OR(A126&lt;&gt;"",B126&lt;&gt;"",C126&lt;&gt;"")),N(E126)=0),"",N(E126)-IF(N(I126)&gt;0,N(I126),IFERROR(VLOOKUP(B126,'Settings'!$A$3:$B$8,2,0),0)))</f>
        <v/>
      </c>
      <c r="K126" s="8" t="n"/>
      <c r="N126" s="8" t="n"/>
      <c r="P126" s="10">
        <f>IF(OR(NOT(OR(A126&lt;&gt;"",B126&lt;&gt;"",C126&lt;&gt;"")),N(E126)=0),"",N(E126)-TODAY())</f>
        <v/>
      </c>
      <c r="Q126">
        <f>IF(OR(NOT(OR(A126&lt;&gt;"",B126&lt;&gt;"",C126&lt;&gt;"")),O126="Closed"),"",IF(IF(A126="","NO PROPERTY; ","")&amp;IF(AND(A126&lt;&gt;"",COUNTIF('Properties'!$A$2:$A$200,A126)=0),"PROPERTY NOT ON LIST; ","")&amp;IF(B126="","NO TYPE; ","")&amp;IF(NOT(N(E126)&gt;0),"NO DUE DATE; ","")&amp;IF(N(F126)=0,"NO AMOUNT; ","")&amp;IF(AND(N(E126)&gt;0,NOT(OR(N(K126)&gt;0,O126="Paid")),G126&lt;&gt;"Escrow",TODAY()&gt;N(E126)),"PAST DUE, NOT PAID; ","")&amp;IF(AND(NOT(OR(N(K126)&gt;0,O126="Paid")),G126&lt;&gt;"Escrow",AND(N(E126)&gt;0,TODAY()&gt;=N(J126),TODAY()&lt;=N(E126))),"DUE SOON; ","")&amp;IF(AND(OR(N(K126)&gt;0,O126="Paid"),L126=""),"NO PROOF OF PAYMENT; ","")&amp;IF(AND(G126="Escrow",H126&lt;&gt;"Yes",N(E126)&gt;0,TODAY()&gt;=N(J126)),"ESCROW NOT CONFIRMED; ","")&amp;IF(AND(B126="Insurance renewal",NOT(OR(N(K126)&gt;0,O126="Paid")),N(E126)&gt;0,N(E126)-TODAY()&lt;=N('Settings'!$B$10),M126&lt;&gt;"Yes"),"POLICY EXPIRING, NO RENEWAL QUOTE; ","")="","",LEFT(IF(A126="","NO PROPERTY; ","")&amp;IF(AND(A126&lt;&gt;"",COUNTIF('Properties'!$A$2:$A$200,A126)=0),"PROPERTY NOT ON LIST; ","")&amp;IF(B126="","NO TYPE; ","")&amp;IF(NOT(N(E126)&gt;0),"NO DUE DATE; ","")&amp;IF(N(F126)=0,"NO AMOUNT; ","")&amp;IF(AND(N(E126)&gt;0,NOT(OR(N(K126)&gt;0,O126="Paid")),G126&lt;&gt;"Escrow",TODAY()&gt;N(E126)),"PAST DUE, NOT PAID; ","")&amp;IF(AND(NOT(OR(N(K126)&gt;0,O126="Paid")),G126&lt;&gt;"Escrow",AND(N(E126)&gt;0,TODAY()&gt;=N(J126),TODAY()&lt;=N(E126))),"DUE SOON; ","")&amp;IF(AND(OR(N(K126)&gt;0,O126="Paid"),L126=""),"NO PROOF OF PAYMENT; ","")&amp;IF(AND(G126="Escrow",H126&lt;&gt;"Yes",N(E126)&gt;0,TODAY()&gt;=N(J126)),"ESCROW NOT CONFIRMED; ","")&amp;IF(AND(B126="Insurance renewal",NOT(OR(N(K126)&gt;0,O126="Paid")),N(E126)&gt;0,N(E126)-TODAY()&lt;=N('Settings'!$B$10),M126&lt;&gt;"Yes"),"POLICY EXPIRING, NO RENEWAL QUOTE; ",""),LEN(IF(A126="","NO PROPERTY; ","")&amp;IF(AND(A126&lt;&gt;"",COUNTIF('Properties'!$A$2:$A$200,A126)=0),"PROPERTY NOT ON LIST; ","")&amp;IF(B126="","NO TYPE; ","")&amp;IF(NOT(N(E126)&gt;0),"NO DUE DATE; ","")&amp;IF(N(F126)=0,"NO AMOUNT; ","")&amp;IF(AND(N(E126)&gt;0,NOT(OR(N(K126)&gt;0,O126="Paid")),G126&lt;&gt;"Escrow",TODAY()&gt;N(E126)),"PAST DUE, NOT PAID; ","")&amp;IF(AND(NOT(OR(N(K126)&gt;0,O126="Paid")),G126&lt;&gt;"Escrow",AND(N(E126)&gt;0,TODAY()&gt;=N(J126),TODAY()&lt;=N(E126))),"DUE SOON; ","")&amp;IF(AND(OR(N(K126)&gt;0,O126="Paid"),L126=""),"NO PROOF OF PAYMENT; ","")&amp;IF(AND(G126="Escrow",H126&lt;&gt;"Yes",N(E126)&gt;0,TODAY()&gt;=N(J126)),"ESCROW NOT CONFIRMED; ","")&amp;IF(AND(B126="Insurance renewal",NOT(OR(N(K126)&gt;0,O126="Paid")),N(E126)&gt;0,N(E126)-TODAY()&lt;=N('Settings'!$B$10),M126&lt;&gt;"Yes"),"POLICY EXPIRING, NO RENEWAL QUOTE; ",""))-2)))</f>
        <v/>
      </c>
    </row>
    <row r="127">
      <c r="E127" s="8" t="n"/>
      <c r="F127" s="9" t="n"/>
      <c r="I127" s="10" t="n"/>
      <c r="J127" s="8">
        <f>IF(OR(NOT(OR(A127&lt;&gt;"",B127&lt;&gt;"",C127&lt;&gt;"")),N(E127)=0),"",N(E127)-IF(N(I127)&gt;0,N(I127),IFERROR(VLOOKUP(B127,'Settings'!$A$3:$B$8,2,0),0)))</f>
        <v/>
      </c>
      <c r="K127" s="8" t="n"/>
      <c r="N127" s="8" t="n"/>
      <c r="P127" s="10">
        <f>IF(OR(NOT(OR(A127&lt;&gt;"",B127&lt;&gt;"",C127&lt;&gt;"")),N(E127)=0),"",N(E127)-TODAY())</f>
        <v/>
      </c>
      <c r="Q127">
        <f>IF(OR(NOT(OR(A127&lt;&gt;"",B127&lt;&gt;"",C127&lt;&gt;"")),O127="Closed"),"",IF(IF(A127="","NO PROPERTY; ","")&amp;IF(AND(A127&lt;&gt;"",COUNTIF('Properties'!$A$2:$A$200,A127)=0),"PROPERTY NOT ON LIST; ","")&amp;IF(B127="","NO TYPE; ","")&amp;IF(NOT(N(E127)&gt;0),"NO DUE DATE; ","")&amp;IF(N(F127)=0,"NO AMOUNT; ","")&amp;IF(AND(N(E127)&gt;0,NOT(OR(N(K127)&gt;0,O127="Paid")),G127&lt;&gt;"Escrow",TODAY()&gt;N(E127)),"PAST DUE, NOT PAID; ","")&amp;IF(AND(NOT(OR(N(K127)&gt;0,O127="Paid")),G127&lt;&gt;"Escrow",AND(N(E127)&gt;0,TODAY()&gt;=N(J127),TODAY()&lt;=N(E127))),"DUE SOON; ","")&amp;IF(AND(OR(N(K127)&gt;0,O127="Paid"),L127=""),"NO PROOF OF PAYMENT; ","")&amp;IF(AND(G127="Escrow",H127&lt;&gt;"Yes",N(E127)&gt;0,TODAY()&gt;=N(J127)),"ESCROW NOT CONFIRMED; ","")&amp;IF(AND(B127="Insurance renewal",NOT(OR(N(K127)&gt;0,O127="Paid")),N(E127)&gt;0,N(E127)-TODAY()&lt;=N('Settings'!$B$10),M127&lt;&gt;"Yes"),"POLICY EXPIRING, NO RENEWAL QUOTE; ","")="","",LEFT(IF(A127="","NO PROPERTY; ","")&amp;IF(AND(A127&lt;&gt;"",COUNTIF('Properties'!$A$2:$A$200,A127)=0),"PROPERTY NOT ON LIST; ","")&amp;IF(B127="","NO TYPE; ","")&amp;IF(NOT(N(E127)&gt;0),"NO DUE DATE; ","")&amp;IF(N(F127)=0,"NO AMOUNT; ","")&amp;IF(AND(N(E127)&gt;0,NOT(OR(N(K127)&gt;0,O127="Paid")),G127&lt;&gt;"Escrow",TODAY()&gt;N(E127)),"PAST DUE, NOT PAID; ","")&amp;IF(AND(NOT(OR(N(K127)&gt;0,O127="Paid")),G127&lt;&gt;"Escrow",AND(N(E127)&gt;0,TODAY()&gt;=N(J127),TODAY()&lt;=N(E127))),"DUE SOON; ","")&amp;IF(AND(OR(N(K127)&gt;0,O127="Paid"),L127=""),"NO PROOF OF PAYMENT; ","")&amp;IF(AND(G127="Escrow",H127&lt;&gt;"Yes",N(E127)&gt;0,TODAY()&gt;=N(J127)),"ESCROW NOT CONFIRMED; ","")&amp;IF(AND(B127="Insurance renewal",NOT(OR(N(K127)&gt;0,O127="Paid")),N(E127)&gt;0,N(E127)-TODAY()&lt;=N('Settings'!$B$10),M127&lt;&gt;"Yes"),"POLICY EXPIRING, NO RENEWAL QUOTE; ",""),LEN(IF(A127="","NO PROPERTY; ","")&amp;IF(AND(A127&lt;&gt;"",COUNTIF('Properties'!$A$2:$A$200,A127)=0),"PROPERTY NOT ON LIST; ","")&amp;IF(B127="","NO TYPE; ","")&amp;IF(NOT(N(E127)&gt;0),"NO DUE DATE; ","")&amp;IF(N(F127)=0,"NO AMOUNT; ","")&amp;IF(AND(N(E127)&gt;0,NOT(OR(N(K127)&gt;0,O127="Paid")),G127&lt;&gt;"Escrow",TODAY()&gt;N(E127)),"PAST DUE, NOT PAID; ","")&amp;IF(AND(NOT(OR(N(K127)&gt;0,O127="Paid")),G127&lt;&gt;"Escrow",AND(N(E127)&gt;0,TODAY()&gt;=N(J127),TODAY()&lt;=N(E127))),"DUE SOON; ","")&amp;IF(AND(OR(N(K127)&gt;0,O127="Paid"),L127=""),"NO PROOF OF PAYMENT; ","")&amp;IF(AND(G127="Escrow",H127&lt;&gt;"Yes",N(E127)&gt;0,TODAY()&gt;=N(J127)),"ESCROW NOT CONFIRMED; ","")&amp;IF(AND(B127="Insurance renewal",NOT(OR(N(K127)&gt;0,O127="Paid")),N(E127)&gt;0,N(E127)-TODAY()&lt;=N('Settings'!$B$10),M127&lt;&gt;"Yes"),"POLICY EXPIRING, NO RENEWAL QUOTE; ",""))-2)))</f>
        <v/>
      </c>
    </row>
    <row r="128">
      <c r="E128" s="8" t="n"/>
      <c r="F128" s="9" t="n"/>
      <c r="I128" s="10" t="n"/>
      <c r="J128" s="8">
        <f>IF(OR(NOT(OR(A128&lt;&gt;"",B128&lt;&gt;"",C128&lt;&gt;"")),N(E128)=0),"",N(E128)-IF(N(I128)&gt;0,N(I128),IFERROR(VLOOKUP(B128,'Settings'!$A$3:$B$8,2,0),0)))</f>
        <v/>
      </c>
      <c r="K128" s="8" t="n"/>
      <c r="N128" s="8" t="n"/>
      <c r="P128" s="10">
        <f>IF(OR(NOT(OR(A128&lt;&gt;"",B128&lt;&gt;"",C128&lt;&gt;"")),N(E128)=0),"",N(E128)-TODAY())</f>
        <v/>
      </c>
      <c r="Q128">
        <f>IF(OR(NOT(OR(A128&lt;&gt;"",B128&lt;&gt;"",C128&lt;&gt;"")),O128="Closed"),"",IF(IF(A128="","NO PROPERTY; ","")&amp;IF(AND(A128&lt;&gt;"",COUNTIF('Properties'!$A$2:$A$200,A128)=0),"PROPERTY NOT ON LIST; ","")&amp;IF(B128="","NO TYPE; ","")&amp;IF(NOT(N(E128)&gt;0),"NO DUE DATE; ","")&amp;IF(N(F128)=0,"NO AMOUNT; ","")&amp;IF(AND(N(E128)&gt;0,NOT(OR(N(K128)&gt;0,O128="Paid")),G128&lt;&gt;"Escrow",TODAY()&gt;N(E128)),"PAST DUE, NOT PAID; ","")&amp;IF(AND(NOT(OR(N(K128)&gt;0,O128="Paid")),G128&lt;&gt;"Escrow",AND(N(E128)&gt;0,TODAY()&gt;=N(J128),TODAY()&lt;=N(E128))),"DUE SOON; ","")&amp;IF(AND(OR(N(K128)&gt;0,O128="Paid"),L128=""),"NO PROOF OF PAYMENT; ","")&amp;IF(AND(G128="Escrow",H128&lt;&gt;"Yes",N(E128)&gt;0,TODAY()&gt;=N(J128)),"ESCROW NOT CONFIRMED; ","")&amp;IF(AND(B128="Insurance renewal",NOT(OR(N(K128)&gt;0,O128="Paid")),N(E128)&gt;0,N(E128)-TODAY()&lt;=N('Settings'!$B$10),M128&lt;&gt;"Yes"),"POLICY EXPIRING, NO RENEWAL QUOTE; ","")="","",LEFT(IF(A128="","NO PROPERTY; ","")&amp;IF(AND(A128&lt;&gt;"",COUNTIF('Properties'!$A$2:$A$200,A128)=0),"PROPERTY NOT ON LIST; ","")&amp;IF(B128="","NO TYPE; ","")&amp;IF(NOT(N(E128)&gt;0),"NO DUE DATE; ","")&amp;IF(N(F128)=0,"NO AMOUNT; ","")&amp;IF(AND(N(E128)&gt;0,NOT(OR(N(K128)&gt;0,O128="Paid")),G128&lt;&gt;"Escrow",TODAY()&gt;N(E128)),"PAST DUE, NOT PAID; ","")&amp;IF(AND(NOT(OR(N(K128)&gt;0,O128="Paid")),G128&lt;&gt;"Escrow",AND(N(E128)&gt;0,TODAY()&gt;=N(J128),TODAY()&lt;=N(E128))),"DUE SOON; ","")&amp;IF(AND(OR(N(K128)&gt;0,O128="Paid"),L128=""),"NO PROOF OF PAYMENT; ","")&amp;IF(AND(G128="Escrow",H128&lt;&gt;"Yes",N(E128)&gt;0,TODAY()&gt;=N(J128)),"ESCROW NOT CONFIRMED; ","")&amp;IF(AND(B128="Insurance renewal",NOT(OR(N(K128)&gt;0,O128="Paid")),N(E128)&gt;0,N(E128)-TODAY()&lt;=N('Settings'!$B$10),M128&lt;&gt;"Yes"),"POLICY EXPIRING, NO RENEWAL QUOTE; ",""),LEN(IF(A128="","NO PROPERTY; ","")&amp;IF(AND(A128&lt;&gt;"",COUNTIF('Properties'!$A$2:$A$200,A128)=0),"PROPERTY NOT ON LIST; ","")&amp;IF(B128="","NO TYPE; ","")&amp;IF(NOT(N(E128)&gt;0),"NO DUE DATE; ","")&amp;IF(N(F128)=0,"NO AMOUNT; ","")&amp;IF(AND(N(E128)&gt;0,NOT(OR(N(K128)&gt;0,O128="Paid")),G128&lt;&gt;"Escrow",TODAY()&gt;N(E128)),"PAST DUE, NOT PAID; ","")&amp;IF(AND(NOT(OR(N(K128)&gt;0,O128="Paid")),G128&lt;&gt;"Escrow",AND(N(E128)&gt;0,TODAY()&gt;=N(J128),TODAY()&lt;=N(E128))),"DUE SOON; ","")&amp;IF(AND(OR(N(K128)&gt;0,O128="Paid"),L128=""),"NO PROOF OF PAYMENT; ","")&amp;IF(AND(G128="Escrow",H128&lt;&gt;"Yes",N(E128)&gt;0,TODAY()&gt;=N(J128)),"ESCROW NOT CONFIRMED; ","")&amp;IF(AND(B128="Insurance renewal",NOT(OR(N(K128)&gt;0,O128="Paid")),N(E128)&gt;0,N(E128)-TODAY()&lt;=N('Settings'!$B$10),M128&lt;&gt;"Yes"),"POLICY EXPIRING, NO RENEWAL QUOTE; ",""))-2)))</f>
        <v/>
      </c>
    </row>
    <row r="129">
      <c r="E129" s="8" t="n"/>
      <c r="F129" s="9" t="n"/>
      <c r="I129" s="10" t="n"/>
      <c r="J129" s="8">
        <f>IF(OR(NOT(OR(A129&lt;&gt;"",B129&lt;&gt;"",C129&lt;&gt;"")),N(E129)=0),"",N(E129)-IF(N(I129)&gt;0,N(I129),IFERROR(VLOOKUP(B129,'Settings'!$A$3:$B$8,2,0),0)))</f>
        <v/>
      </c>
      <c r="K129" s="8" t="n"/>
      <c r="N129" s="8" t="n"/>
      <c r="P129" s="10">
        <f>IF(OR(NOT(OR(A129&lt;&gt;"",B129&lt;&gt;"",C129&lt;&gt;"")),N(E129)=0),"",N(E129)-TODAY())</f>
        <v/>
      </c>
      <c r="Q129">
        <f>IF(OR(NOT(OR(A129&lt;&gt;"",B129&lt;&gt;"",C129&lt;&gt;"")),O129="Closed"),"",IF(IF(A129="","NO PROPERTY; ","")&amp;IF(AND(A129&lt;&gt;"",COUNTIF('Properties'!$A$2:$A$200,A129)=0),"PROPERTY NOT ON LIST; ","")&amp;IF(B129="","NO TYPE; ","")&amp;IF(NOT(N(E129)&gt;0),"NO DUE DATE; ","")&amp;IF(N(F129)=0,"NO AMOUNT; ","")&amp;IF(AND(N(E129)&gt;0,NOT(OR(N(K129)&gt;0,O129="Paid")),G129&lt;&gt;"Escrow",TODAY()&gt;N(E129)),"PAST DUE, NOT PAID; ","")&amp;IF(AND(NOT(OR(N(K129)&gt;0,O129="Paid")),G129&lt;&gt;"Escrow",AND(N(E129)&gt;0,TODAY()&gt;=N(J129),TODAY()&lt;=N(E129))),"DUE SOON; ","")&amp;IF(AND(OR(N(K129)&gt;0,O129="Paid"),L129=""),"NO PROOF OF PAYMENT; ","")&amp;IF(AND(G129="Escrow",H129&lt;&gt;"Yes",N(E129)&gt;0,TODAY()&gt;=N(J129)),"ESCROW NOT CONFIRMED; ","")&amp;IF(AND(B129="Insurance renewal",NOT(OR(N(K129)&gt;0,O129="Paid")),N(E129)&gt;0,N(E129)-TODAY()&lt;=N('Settings'!$B$10),M129&lt;&gt;"Yes"),"POLICY EXPIRING, NO RENEWAL QUOTE; ","")="","",LEFT(IF(A129="","NO PROPERTY; ","")&amp;IF(AND(A129&lt;&gt;"",COUNTIF('Properties'!$A$2:$A$200,A129)=0),"PROPERTY NOT ON LIST; ","")&amp;IF(B129="","NO TYPE; ","")&amp;IF(NOT(N(E129)&gt;0),"NO DUE DATE; ","")&amp;IF(N(F129)=0,"NO AMOUNT; ","")&amp;IF(AND(N(E129)&gt;0,NOT(OR(N(K129)&gt;0,O129="Paid")),G129&lt;&gt;"Escrow",TODAY()&gt;N(E129)),"PAST DUE, NOT PAID; ","")&amp;IF(AND(NOT(OR(N(K129)&gt;0,O129="Paid")),G129&lt;&gt;"Escrow",AND(N(E129)&gt;0,TODAY()&gt;=N(J129),TODAY()&lt;=N(E129))),"DUE SOON; ","")&amp;IF(AND(OR(N(K129)&gt;0,O129="Paid"),L129=""),"NO PROOF OF PAYMENT; ","")&amp;IF(AND(G129="Escrow",H129&lt;&gt;"Yes",N(E129)&gt;0,TODAY()&gt;=N(J129)),"ESCROW NOT CONFIRMED; ","")&amp;IF(AND(B129="Insurance renewal",NOT(OR(N(K129)&gt;0,O129="Paid")),N(E129)&gt;0,N(E129)-TODAY()&lt;=N('Settings'!$B$10),M129&lt;&gt;"Yes"),"POLICY EXPIRING, NO RENEWAL QUOTE; ",""),LEN(IF(A129="","NO PROPERTY; ","")&amp;IF(AND(A129&lt;&gt;"",COUNTIF('Properties'!$A$2:$A$200,A129)=0),"PROPERTY NOT ON LIST; ","")&amp;IF(B129="","NO TYPE; ","")&amp;IF(NOT(N(E129)&gt;0),"NO DUE DATE; ","")&amp;IF(N(F129)=0,"NO AMOUNT; ","")&amp;IF(AND(N(E129)&gt;0,NOT(OR(N(K129)&gt;0,O129="Paid")),G129&lt;&gt;"Escrow",TODAY()&gt;N(E129)),"PAST DUE, NOT PAID; ","")&amp;IF(AND(NOT(OR(N(K129)&gt;0,O129="Paid")),G129&lt;&gt;"Escrow",AND(N(E129)&gt;0,TODAY()&gt;=N(J129),TODAY()&lt;=N(E129))),"DUE SOON; ","")&amp;IF(AND(OR(N(K129)&gt;0,O129="Paid"),L129=""),"NO PROOF OF PAYMENT; ","")&amp;IF(AND(G129="Escrow",H129&lt;&gt;"Yes",N(E129)&gt;0,TODAY()&gt;=N(J129)),"ESCROW NOT CONFIRMED; ","")&amp;IF(AND(B129="Insurance renewal",NOT(OR(N(K129)&gt;0,O129="Paid")),N(E129)&gt;0,N(E129)-TODAY()&lt;=N('Settings'!$B$10),M129&lt;&gt;"Yes"),"POLICY EXPIRING, NO RENEWAL QUOTE; ",""))-2)))</f>
        <v/>
      </c>
    </row>
    <row r="130">
      <c r="E130" s="8" t="n"/>
      <c r="F130" s="9" t="n"/>
      <c r="I130" s="10" t="n"/>
      <c r="J130" s="8">
        <f>IF(OR(NOT(OR(A130&lt;&gt;"",B130&lt;&gt;"",C130&lt;&gt;"")),N(E130)=0),"",N(E130)-IF(N(I130)&gt;0,N(I130),IFERROR(VLOOKUP(B130,'Settings'!$A$3:$B$8,2,0),0)))</f>
        <v/>
      </c>
      <c r="K130" s="8" t="n"/>
      <c r="N130" s="8" t="n"/>
      <c r="P130" s="10">
        <f>IF(OR(NOT(OR(A130&lt;&gt;"",B130&lt;&gt;"",C130&lt;&gt;"")),N(E130)=0),"",N(E130)-TODAY())</f>
        <v/>
      </c>
      <c r="Q130">
        <f>IF(OR(NOT(OR(A130&lt;&gt;"",B130&lt;&gt;"",C130&lt;&gt;"")),O130="Closed"),"",IF(IF(A130="","NO PROPERTY; ","")&amp;IF(AND(A130&lt;&gt;"",COUNTIF('Properties'!$A$2:$A$200,A130)=0),"PROPERTY NOT ON LIST; ","")&amp;IF(B130="","NO TYPE; ","")&amp;IF(NOT(N(E130)&gt;0),"NO DUE DATE; ","")&amp;IF(N(F130)=0,"NO AMOUNT; ","")&amp;IF(AND(N(E130)&gt;0,NOT(OR(N(K130)&gt;0,O130="Paid")),G130&lt;&gt;"Escrow",TODAY()&gt;N(E130)),"PAST DUE, NOT PAID; ","")&amp;IF(AND(NOT(OR(N(K130)&gt;0,O130="Paid")),G130&lt;&gt;"Escrow",AND(N(E130)&gt;0,TODAY()&gt;=N(J130),TODAY()&lt;=N(E130))),"DUE SOON; ","")&amp;IF(AND(OR(N(K130)&gt;0,O130="Paid"),L130=""),"NO PROOF OF PAYMENT; ","")&amp;IF(AND(G130="Escrow",H130&lt;&gt;"Yes",N(E130)&gt;0,TODAY()&gt;=N(J130)),"ESCROW NOT CONFIRMED; ","")&amp;IF(AND(B130="Insurance renewal",NOT(OR(N(K130)&gt;0,O130="Paid")),N(E130)&gt;0,N(E130)-TODAY()&lt;=N('Settings'!$B$10),M130&lt;&gt;"Yes"),"POLICY EXPIRING, NO RENEWAL QUOTE; ","")="","",LEFT(IF(A130="","NO PROPERTY; ","")&amp;IF(AND(A130&lt;&gt;"",COUNTIF('Properties'!$A$2:$A$200,A130)=0),"PROPERTY NOT ON LIST; ","")&amp;IF(B130="","NO TYPE; ","")&amp;IF(NOT(N(E130)&gt;0),"NO DUE DATE; ","")&amp;IF(N(F130)=0,"NO AMOUNT; ","")&amp;IF(AND(N(E130)&gt;0,NOT(OR(N(K130)&gt;0,O130="Paid")),G130&lt;&gt;"Escrow",TODAY()&gt;N(E130)),"PAST DUE, NOT PAID; ","")&amp;IF(AND(NOT(OR(N(K130)&gt;0,O130="Paid")),G130&lt;&gt;"Escrow",AND(N(E130)&gt;0,TODAY()&gt;=N(J130),TODAY()&lt;=N(E130))),"DUE SOON; ","")&amp;IF(AND(OR(N(K130)&gt;0,O130="Paid"),L130=""),"NO PROOF OF PAYMENT; ","")&amp;IF(AND(G130="Escrow",H130&lt;&gt;"Yes",N(E130)&gt;0,TODAY()&gt;=N(J130)),"ESCROW NOT CONFIRMED; ","")&amp;IF(AND(B130="Insurance renewal",NOT(OR(N(K130)&gt;0,O130="Paid")),N(E130)&gt;0,N(E130)-TODAY()&lt;=N('Settings'!$B$10),M130&lt;&gt;"Yes"),"POLICY EXPIRING, NO RENEWAL QUOTE; ",""),LEN(IF(A130="","NO PROPERTY; ","")&amp;IF(AND(A130&lt;&gt;"",COUNTIF('Properties'!$A$2:$A$200,A130)=0),"PROPERTY NOT ON LIST; ","")&amp;IF(B130="","NO TYPE; ","")&amp;IF(NOT(N(E130)&gt;0),"NO DUE DATE; ","")&amp;IF(N(F130)=0,"NO AMOUNT; ","")&amp;IF(AND(N(E130)&gt;0,NOT(OR(N(K130)&gt;0,O130="Paid")),G130&lt;&gt;"Escrow",TODAY()&gt;N(E130)),"PAST DUE, NOT PAID; ","")&amp;IF(AND(NOT(OR(N(K130)&gt;0,O130="Paid")),G130&lt;&gt;"Escrow",AND(N(E130)&gt;0,TODAY()&gt;=N(J130),TODAY()&lt;=N(E130))),"DUE SOON; ","")&amp;IF(AND(OR(N(K130)&gt;0,O130="Paid"),L130=""),"NO PROOF OF PAYMENT; ","")&amp;IF(AND(G130="Escrow",H130&lt;&gt;"Yes",N(E130)&gt;0,TODAY()&gt;=N(J130)),"ESCROW NOT CONFIRMED; ","")&amp;IF(AND(B130="Insurance renewal",NOT(OR(N(K130)&gt;0,O130="Paid")),N(E130)&gt;0,N(E130)-TODAY()&lt;=N('Settings'!$B$10),M130&lt;&gt;"Yes"),"POLICY EXPIRING, NO RENEWAL QUOTE; ",""))-2)))</f>
        <v/>
      </c>
    </row>
    <row r="131">
      <c r="E131" s="8" t="n"/>
      <c r="F131" s="9" t="n"/>
      <c r="I131" s="10" t="n"/>
      <c r="J131" s="8">
        <f>IF(OR(NOT(OR(A131&lt;&gt;"",B131&lt;&gt;"",C131&lt;&gt;"")),N(E131)=0),"",N(E131)-IF(N(I131)&gt;0,N(I131),IFERROR(VLOOKUP(B131,'Settings'!$A$3:$B$8,2,0),0)))</f>
        <v/>
      </c>
      <c r="K131" s="8" t="n"/>
      <c r="N131" s="8" t="n"/>
      <c r="P131" s="10">
        <f>IF(OR(NOT(OR(A131&lt;&gt;"",B131&lt;&gt;"",C131&lt;&gt;"")),N(E131)=0),"",N(E131)-TODAY())</f>
        <v/>
      </c>
      <c r="Q131">
        <f>IF(OR(NOT(OR(A131&lt;&gt;"",B131&lt;&gt;"",C131&lt;&gt;"")),O131="Closed"),"",IF(IF(A131="","NO PROPERTY; ","")&amp;IF(AND(A131&lt;&gt;"",COUNTIF('Properties'!$A$2:$A$200,A131)=0),"PROPERTY NOT ON LIST; ","")&amp;IF(B131="","NO TYPE; ","")&amp;IF(NOT(N(E131)&gt;0),"NO DUE DATE; ","")&amp;IF(N(F131)=0,"NO AMOUNT; ","")&amp;IF(AND(N(E131)&gt;0,NOT(OR(N(K131)&gt;0,O131="Paid")),G131&lt;&gt;"Escrow",TODAY()&gt;N(E131)),"PAST DUE, NOT PAID; ","")&amp;IF(AND(NOT(OR(N(K131)&gt;0,O131="Paid")),G131&lt;&gt;"Escrow",AND(N(E131)&gt;0,TODAY()&gt;=N(J131),TODAY()&lt;=N(E131))),"DUE SOON; ","")&amp;IF(AND(OR(N(K131)&gt;0,O131="Paid"),L131=""),"NO PROOF OF PAYMENT; ","")&amp;IF(AND(G131="Escrow",H131&lt;&gt;"Yes",N(E131)&gt;0,TODAY()&gt;=N(J131)),"ESCROW NOT CONFIRMED; ","")&amp;IF(AND(B131="Insurance renewal",NOT(OR(N(K131)&gt;0,O131="Paid")),N(E131)&gt;0,N(E131)-TODAY()&lt;=N('Settings'!$B$10),M131&lt;&gt;"Yes"),"POLICY EXPIRING, NO RENEWAL QUOTE; ","")="","",LEFT(IF(A131="","NO PROPERTY; ","")&amp;IF(AND(A131&lt;&gt;"",COUNTIF('Properties'!$A$2:$A$200,A131)=0),"PROPERTY NOT ON LIST; ","")&amp;IF(B131="","NO TYPE; ","")&amp;IF(NOT(N(E131)&gt;0),"NO DUE DATE; ","")&amp;IF(N(F131)=0,"NO AMOUNT; ","")&amp;IF(AND(N(E131)&gt;0,NOT(OR(N(K131)&gt;0,O131="Paid")),G131&lt;&gt;"Escrow",TODAY()&gt;N(E131)),"PAST DUE, NOT PAID; ","")&amp;IF(AND(NOT(OR(N(K131)&gt;0,O131="Paid")),G131&lt;&gt;"Escrow",AND(N(E131)&gt;0,TODAY()&gt;=N(J131),TODAY()&lt;=N(E131))),"DUE SOON; ","")&amp;IF(AND(OR(N(K131)&gt;0,O131="Paid"),L131=""),"NO PROOF OF PAYMENT; ","")&amp;IF(AND(G131="Escrow",H131&lt;&gt;"Yes",N(E131)&gt;0,TODAY()&gt;=N(J131)),"ESCROW NOT CONFIRMED; ","")&amp;IF(AND(B131="Insurance renewal",NOT(OR(N(K131)&gt;0,O131="Paid")),N(E131)&gt;0,N(E131)-TODAY()&lt;=N('Settings'!$B$10),M131&lt;&gt;"Yes"),"POLICY EXPIRING, NO RENEWAL QUOTE; ",""),LEN(IF(A131="","NO PROPERTY; ","")&amp;IF(AND(A131&lt;&gt;"",COUNTIF('Properties'!$A$2:$A$200,A131)=0),"PROPERTY NOT ON LIST; ","")&amp;IF(B131="","NO TYPE; ","")&amp;IF(NOT(N(E131)&gt;0),"NO DUE DATE; ","")&amp;IF(N(F131)=0,"NO AMOUNT; ","")&amp;IF(AND(N(E131)&gt;0,NOT(OR(N(K131)&gt;0,O131="Paid")),G131&lt;&gt;"Escrow",TODAY()&gt;N(E131)),"PAST DUE, NOT PAID; ","")&amp;IF(AND(NOT(OR(N(K131)&gt;0,O131="Paid")),G131&lt;&gt;"Escrow",AND(N(E131)&gt;0,TODAY()&gt;=N(J131),TODAY()&lt;=N(E131))),"DUE SOON; ","")&amp;IF(AND(OR(N(K131)&gt;0,O131="Paid"),L131=""),"NO PROOF OF PAYMENT; ","")&amp;IF(AND(G131="Escrow",H131&lt;&gt;"Yes",N(E131)&gt;0,TODAY()&gt;=N(J131)),"ESCROW NOT CONFIRMED; ","")&amp;IF(AND(B131="Insurance renewal",NOT(OR(N(K131)&gt;0,O131="Paid")),N(E131)&gt;0,N(E131)-TODAY()&lt;=N('Settings'!$B$10),M131&lt;&gt;"Yes"),"POLICY EXPIRING, NO RENEWAL QUOTE; ",""))-2)))</f>
        <v/>
      </c>
    </row>
    <row r="132">
      <c r="E132" s="8" t="n"/>
      <c r="F132" s="9" t="n"/>
      <c r="I132" s="10" t="n"/>
      <c r="J132" s="8">
        <f>IF(OR(NOT(OR(A132&lt;&gt;"",B132&lt;&gt;"",C132&lt;&gt;"")),N(E132)=0),"",N(E132)-IF(N(I132)&gt;0,N(I132),IFERROR(VLOOKUP(B132,'Settings'!$A$3:$B$8,2,0),0)))</f>
        <v/>
      </c>
      <c r="K132" s="8" t="n"/>
      <c r="N132" s="8" t="n"/>
      <c r="P132" s="10">
        <f>IF(OR(NOT(OR(A132&lt;&gt;"",B132&lt;&gt;"",C132&lt;&gt;"")),N(E132)=0),"",N(E132)-TODAY())</f>
        <v/>
      </c>
      <c r="Q132">
        <f>IF(OR(NOT(OR(A132&lt;&gt;"",B132&lt;&gt;"",C132&lt;&gt;"")),O132="Closed"),"",IF(IF(A132="","NO PROPERTY; ","")&amp;IF(AND(A132&lt;&gt;"",COUNTIF('Properties'!$A$2:$A$200,A132)=0),"PROPERTY NOT ON LIST; ","")&amp;IF(B132="","NO TYPE; ","")&amp;IF(NOT(N(E132)&gt;0),"NO DUE DATE; ","")&amp;IF(N(F132)=0,"NO AMOUNT; ","")&amp;IF(AND(N(E132)&gt;0,NOT(OR(N(K132)&gt;0,O132="Paid")),G132&lt;&gt;"Escrow",TODAY()&gt;N(E132)),"PAST DUE, NOT PAID; ","")&amp;IF(AND(NOT(OR(N(K132)&gt;0,O132="Paid")),G132&lt;&gt;"Escrow",AND(N(E132)&gt;0,TODAY()&gt;=N(J132),TODAY()&lt;=N(E132))),"DUE SOON; ","")&amp;IF(AND(OR(N(K132)&gt;0,O132="Paid"),L132=""),"NO PROOF OF PAYMENT; ","")&amp;IF(AND(G132="Escrow",H132&lt;&gt;"Yes",N(E132)&gt;0,TODAY()&gt;=N(J132)),"ESCROW NOT CONFIRMED; ","")&amp;IF(AND(B132="Insurance renewal",NOT(OR(N(K132)&gt;0,O132="Paid")),N(E132)&gt;0,N(E132)-TODAY()&lt;=N('Settings'!$B$10),M132&lt;&gt;"Yes"),"POLICY EXPIRING, NO RENEWAL QUOTE; ","")="","",LEFT(IF(A132="","NO PROPERTY; ","")&amp;IF(AND(A132&lt;&gt;"",COUNTIF('Properties'!$A$2:$A$200,A132)=0),"PROPERTY NOT ON LIST; ","")&amp;IF(B132="","NO TYPE; ","")&amp;IF(NOT(N(E132)&gt;0),"NO DUE DATE; ","")&amp;IF(N(F132)=0,"NO AMOUNT; ","")&amp;IF(AND(N(E132)&gt;0,NOT(OR(N(K132)&gt;0,O132="Paid")),G132&lt;&gt;"Escrow",TODAY()&gt;N(E132)),"PAST DUE, NOT PAID; ","")&amp;IF(AND(NOT(OR(N(K132)&gt;0,O132="Paid")),G132&lt;&gt;"Escrow",AND(N(E132)&gt;0,TODAY()&gt;=N(J132),TODAY()&lt;=N(E132))),"DUE SOON; ","")&amp;IF(AND(OR(N(K132)&gt;0,O132="Paid"),L132=""),"NO PROOF OF PAYMENT; ","")&amp;IF(AND(G132="Escrow",H132&lt;&gt;"Yes",N(E132)&gt;0,TODAY()&gt;=N(J132)),"ESCROW NOT CONFIRMED; ","")&amp;IF(AND(B132="Insurance renewal",NOT(OR(N(K132)&gt;0,O132="Paid")),N(E132)&gt;0,N(E132)-TODAY()&lt;=N('Settings'!$B$10),M132&lt;&gt;"Yes"),"POLICY EXPIRING, NO RENEWAL QUOTE; ",""),LEN(IF(A132="","NO PROPERTY; ","")&amp;IF(AND(A132&lt;&gt;"",COUNTIF('Properties'!$A$2:$A$200,A132)=0),"PROPERTY NOT ON LIST; ","")&amp;IF(B132="","NO TYPE; ","")&amp;IF(NOT(N(E132)&gt;0),"NO DUE DATE; ","")&amp;IF(N(F132)=0,"NO AMOUNT; ","")&amp;IF(AND(N(E132)&gt;0,NOT(OR(N(K132)&gt;0,O132="Paid")),G132&lt;&gt;"Escrow",TODAY()&gt;N(E132)),"PAST DUE, NOT PAID; ","")&amp;IF(AND(NOT(OR(N(K132)&gt;0,O132="Paid")),G132&lt;&gt;"Escrow",AND(N(E132)&gt;0,TODAY()&gt;=N(J132),TODAY()&lt;=N(E132))),"DUE SOON; ","")&amp;IF(AND(OR(N(K132)&gt;0,O132="Paid"),L132=""),"NO PROOF OF PAYMENT; ","")&amp;IF(AND(G132="Escrow",H132&lt;&gt;"Yes",N(E132)&gt;0,TODAY()&gt;=N(J132)),"ESCROW NOT CONFIRMED; ","")&amp;IF(AND(B132="Insurance renewal",NOT(OR(N(K132)&gt;0,O132="Paid")),N(E132)&gt;0,N(E132)-TODAY()&lt;=N('Settings'!$B$10),M132&lt;&gt;"Yes"),"POLICY EXPIRING, NO RENEWAL QUOTE; ",""))-2)))</f>
        <v/>
      </c>
    </row>
    <row r="133">
      <c r="E133" s="8" t="n"/>
      <c r="F133" s="9" t="n"/>
      <c r="I133" s="10" t="n"/>
      <c r="J133" s="8">
        <f>IF(OR(NOT(OR(A133&lt;&gt;"",B133&lt;&gt;"",C133&lt;&gt;"")),N(E133)=0),"",N(E133)-IF(N(I133)&gt;0,N(I133),IFERROR(VLOOKUP(B133,'Settings'!$A$3:$B$8,2,0),0)))</f>
        <v/>
      </c>
      <c r="K133" s="8" t="n"/>
      <c r="N133" s="8" t="n"/>
      <c r="P133" s="10">
        <f>IF(OR(NOT(OR(A133&lt;&gt;"",B133&lt;&gt;"",C133&lt;&gt;"")),N(E133)=0),"",N(E133)-TODAY())</f>
        <v/>
      </c>
      <c r="Q133">
        <f>IF(OR(NOT(OR(A133&lt;&gt;"",B133&lt;&gt;"",C133&lt;&gt;"")),O133="Closed"),"",IF(IF(A133="","NO PROPERTY; ","")&amp;IF(AND(A133&lt;&gt;"",COUNTIF('Properties'!$A$2:$A$200,A133)=0),"PROPERTY NOT ON LIST; ","")&amp;IF(B133="","NO TYPE; ","")&amp;IF(NOT(N(E133)&gt;0),"NO DUE DATE; ","")&amp;IF(N(F133)=0,"NO AMOUNT; ","")&amp;IF(AND(N(E133)&gt;0,NOT(OR(N(K133)&gt;0,O133="Paid")),G133&lt;&gt;"Escrow",TODAY()&gt;N(E133)),"PAST DUE, NOT PAID; ","")&amp;IF(AND(NOT(OR(N(K133)&gt;0,O133="Paid")),G133&lt;&gt;"Escrow",AND(N(E133)&gt;0,TODAY()&gt;=N(J133),TODAY()&lt;=N(E133))),"DUE SOON; ","")&amp;IF(AND(OR(N(K133)&gt;0,O133="Paid"),L133=""),"NO PROOF OF PAYMENT; ","")&amp;IF(AND(G133="Escrow",H133&lt;&gt;"Yes",N(E133)&gt;0,TODAY()&gt;=N(J133)),"ESCROW NOT CONFIRMED; ","")&amp;IF(AND(B133="Insurance renewal",NOT(OR(N(K133)&gt;0,O133="Paid")),N(E133)&gt;0,N(E133)-TODAY()&lt;=N('Settings'!$B$10),M133&lt;&gt;"Yes"),"POLICY EXPIRING, NO RENEWAL QUOTE; ","")="","",LEFT(IF(A133="","NO PROPERTY; ","")&amp;IF(AND(A133&lt;&gt;"",COUNTIF('Properties'!$A$2:$A$200,A133)=0),"PROPERTY NOT ON LIST; ","")&amp;IF(B133="","NO TYPE; ","")&amp;IF(NOT(N(E133)&gt;0),"NO DUE DATE; ","")&amp;IF(N(F133)=0,"NO AMOUNT; ","")&amp;IF(AND(N(E133)&gt;0,NOT(OR(N(K133)&gt;0,O133="Paid")),G133&lt;&gt;"Escrow",TODAY()&gt;N(E133)),"PAST DUE, NOT PAID; ","")&amp;IF(AND(NOT(OR(N(K133)&gt;0,O133="Paid")),G133&lt;&gt;"Escrow",AND(N(E133)&gt;0,TODAY()&gt;=N(J133),TODAY()&lt;=N(E133))),"DUE SOON; ","")&amp;IF(AND(OR(N(K133)&gt;0,O133="Paid"),L133=""),"NO PROOF OF PAYMENT; ","")&amp;IF(AND(G133="Escrow",H133&lt;&gt;"Yes",N(E133)&gt;0,TODAY()&gt;=N(J133)),"ESCROW NOT CONFIRMED; ","")&amp;IF(AND(B133="Insurance renewal",NOT(OR(N(K133)&gt;0,O133="Paid")),N(E133)&gt;0,N(E133)-TODAY()&lt;=N('Settings'!$B$10),M133&lt;&gt;"Yes"),"POLICY EXPIRING, NO RENEWAL QUOTE; ",""),LEN(IF(A133="","NO PROPERTY; ","")&amp;IF(AND(A133&lt;&gt;"",COUNTIF('Properties'!$A$2:$A$200,A133)=0),"PROPERTY NOT ON LIST; ","")&amp;IF(B133="","NO TYPE; ","")&amp;IF(NOT(N(E133)&gt;0),"NO DUE DATE; ","")&amp;IF(N(F133)=0,"NO AMOUNT; ","")&amp;IF(AND(N(E133)&gt;0,NOT(OR(N(K133)&gt;0,O133="Paid")),G133&lt;&gt;"Escrow",TODAY()&gt;N(E133)),"PAST DUE, NOT PAID; ","")&amp;IF(AND(NOT(OR(N(K133)&gt;0,O133="Paid")),G133&lt;&gt;"Escrow",AND(N(E133)&gt;0,TODAY()&gt;=N(J133),TODAY()&lt;=N(E133))),"DUE SOON; ","")&amp;IF(AND(OR(N(K133)&gt;0,O133="Paid"),L133=""),"NO PROOF OF PAYMENT; ","")&amp;IF(AND(G133="Escrow",H133&lt;&gt;"Yes",N(E133)&gt;0,TODAY()&gt;=N(J133)),"ESCROW NOT CONFIRMED; ","")&amp;IF(AND(B133="Insurance renewal",NOT(OR(N(K133)&gt;0,O133="Paid")),N(E133)&gt;0,N(E133)-TODAY()&lt;=N('Settings'!$B$10),M133&lt;&gt;"Yes"),"POLICY EXPIRING, NO RENEWAL QUOTE; ",""))-2)))</f>
        <v/>
      </c>
    </row>
    <row r="134">
      <c r="E134" s="8" t="n"/>
      <c r="F134" s="9" t="n"/>
      <c r="I134" s="10" t="n"/>
      <c r="J134" s="8">
        <f>IF(OR(NOT(OR(A134&lt;&gt;"",B134&lt;&gt;"",C134&lt;&gt;"")),N(E134)=0),"",N(E134)-IF(N(I134)&gt;0,N(I134),IFERROR(VLOOKUP(B134,'Settings'!$A$3:$B$8,2,0),0)))</f>
        <v/>
      </c>
      <c r="K134" s="8" t="n"/>
      <c r="N134" s="8" t="n"/>
      <c r="P134" s="10">
        <f>IF(OR(NOT(OR(A134&lt;&gt;"",B134&lt;&gt;"",C134&lt;&gt;"")),N(E134)=0),"",N(E134)-TODAY())</f>
        <v/>
      </c>
      <c r="Q134">
        <f>IF(OR(NOT(OR(A134&lt;&gt;"",B134&lt;&gt;"",C134&lt;&gt;"")),O134="Closed"),"",IF(IF(A134="","NO PROPERTY; ","")&amp;IF(AND(A134&lt;&gt;"",COUNTIF('Properties'!$A$2:$A$200,A134)=0),"PROPERTY NOT ON LIST; ","")&amp;IF(B134="","NO TYPE; ","")&amp;IF(NOT(N(E134)&gt;0),"NO DUE DATE; ","")&amp;IF(N(F134)=0,"NO AMOUNT; ","")&amp;IF(AND(N(E134)&gt;0,NOT(OR(N(K134)&gt;0,O134="Paid")),G134&lt;&gt;"Escrow",TODAY()&gt;N(E134)),"PAST DUE, NOT PAID; ","")&amp;IF(AND(NOT(OR(N(K134)&gt;0,O134="Paid")),G134&lt;&gt;"Escrow",AND(N(E134)&gt;0,TODAY()&gt;=N(J134),TODAY()&lt;=N(E134))),"DUE SOON; ","")&amp;IF(AND(OR(N(K134)&gt;0,O134="Paid"),L134=""),"NO PROOF OF PAYMENT; ","")&amp;IF(AND(G134="Escrow",H134&lt;&gt;"Yes",N(E134)&gt;0,TODAY()&gt;=N(J134)),"ESCROW NOT CONFIRMED; ","")&amp;IF(AND(B134="Insurance renewal",NOT(OR(N(K134)&gt;0,O134="Paid")),N(E134)&gt;0,N(E134)-TODAY()&lt;=N('Settings'!$B$10),M134&lt;&gt;"Yes"),"POLICY EXPIRING, NO RENEWAL QUOTE; ","")="","",LEFT(IF(A134="","NO PROPERTY; ","")&amp;IF(AND(A134&lt;&gt;"",COUNTIF('Properties'!$A$2:$A$200,A134)=0),"PROPERTY NOT ON LIST; ","")&amp;IF(B134="","NO TYPE; ","")&amp;IF(NOT(N(E134)&gt;0),"NO DUE DATE; ","")&amp;IF(N(F134)=0,"NO AMOUNT; ","")&amp;IF(AND(N(E134)&gt;0,NOT(OR(N(K134)&gt;0,O134="Paid")),G134&lt;&gt;"Escrow",TODAY()&gt;N(E134)),"PAST DUE, NOT PAID; ","")&amp;IF(AND(NOT(OR(N(K134)&gt;0,O134="Paid")),G134&lt;&gt;"Escrow",AND(N(E134)&gt;0,TODAY()&gt;=N(J134),TODAY()&lt;=N(E134))),"DUE SOON; ","")&amp;IF(AND(OR(N(K134)&gt;0,O134="Paid"),L134=""),"NO PROOF OF PAYMENT; ","")&amp;IF(AND(G134="Escrow",H134&lt;&gt;"Yes",N(E134)&gt;0,TODAY()&gt;=N(J134)),"ESCROW NOT CONFIRMED; ","")&amp;IF(AND(B134="Insurance renewal",NOT(OR(N(K134)&gt;0,O134="Paid")),N(E134)&gt;0,N(E134)-TODAY()&lt;=N('Settings'!$B$10),M134&lt;&gt;"Yes"),"POLICY EXPIRING, NO RENEWAL QUOTE; ",""),LEN(IF(A134="","NO PROPERTY; ","")&amp;IF(AND(A134&lt;&gt;"",COUNTIF('Properties'!$A$2:$A$200,A134)=0),"PROPERTY NOT ON LIST; ","")&amp;IF(B134="","NO TYPE; ","")&amp;IF(NOT(N(E134)&gt;0),"NO DUE DATE; ","")&amp;IF(N(F134)=0,"NO AMOUNT; ","")&amp;IF(AND(N(E134)&gt;0,NOT(OR(N(K134)&gt;0,O134="Paid")),G134&lt;&gt;"Escrow",TODAY()&gt;N(E134)),"PAST DUE, NOT PAID; ","")&amp;IF(AND(NOT(OR(N(K134)&gt;0,O134="Paid")),G134&lt;&gt;"Escrow",AND(N(E134)&gt;0,TODAY()&gt;=N(J134),TODAY()&lt;=N(E134))),"DUE SOON; ","")&amp;IF(AND(OR(N(K134)&gt;0,O134="Paid"),L134=""),"NO PROOF OF PAYMENT; ","")&amp;IF(AND(G134="Escrow",H134&lt;&gt;"Yes",N(E134)&gt;0,TODAY()&gt;=N(J134)),"ESCROW NOT CONFIRMED; ","")&amp;IF(AND(B134="Insurance renewal",NOT(OR(N(K134)&gt;0,O134="Paid")),N(E134)&gt;0,N(E134)-TODAY()&lt;=N('Settings'!$B$10),M134&lt;&gt;"Yes"),"POLICY EXPIRING, NO RENEWAL QUOTE; ",""))-2)))</f>
        <v/>
      </c>
    </row>
    <row r="135">
      <c r="E135" s="8" t="n"/>
      <c r="F135" s="9" t="n"/>
      <c r="I135" s="10" t="n"/>
      <c r="J135" s="8">
        <f>IF(OR(NOT(OR(A135&lt;&gt;"",B135&lt;&gt;"",C135&lt;&gt;"")),N(E135)=0),"",N(E135)-IF(N(I135)&gt;0,N(I135),IFERROR(VLOOKUP(B135,'Settings'!$A$3:$B$8,2,0),0)))</f>
        <v/>
      </c>
      <c r="K135" s="8" t="n"/>
      <c r="N135" s="8" t="n"/>
      <c r="P135" s="10">
        <f>IF(OR(NOT(OR(A135&lt;&gt;"",B135&lt;&gt;"",C135&lt;&gt;"")),N(E135)=0),"",N(E135)-TODAY())</f>
        <v/>
      </c>
      <c r="Q135">
        <f>IF(OR(NOT(OR(A135&lt;&gt;"",B135&lt;&gt;"",C135&lt;&gt;"")),O135="Closed"),"",IF(IF(A135="","NO PROPERTY; ","")&amp;IF(AND(A135&lt;&gt;"",COUNTIF('Properties'!$A$2:$A$200,A135)=0),"PROPERTY NOT ON LIST; ","")&amp;IF(B135="","NO TYPE; ","")&amp;IF(NOT(N(E135)&gt;0),"NO DUE DATE; ","")&amp;IF(N(F135)=0,"NO AMOUNT; ","")&amp;IF(AND(N(E135)&gt;0,NOT(OR(N(K135)&gt;0,O135="Paid")),G135&lt;&gt;"Escrow",TODAY()&gt;N(E135)),"PAST DUE, NOT PAID; ","")&amp;IF(AND(NOT(OR(N(K135)&gt;0,O135="Paid")),G135&lt;&gt;"Escrow",AND(N(E135)&gt;0,TODAY()&gt;=N(J135),TODAY()&lt;=N(E135))),"DUE SOON; ","")&amp;IF(AND(OR(N(K135)&gt;0,O135="Paid"),L135=""),"NO PROOF OF PAYMENT; ","")&amp;IF(AND(G135="Escrow",H135&lt;&gt;"Yes",N(E135)&gt;0,TODAY()&gt;=N(J135)),"ESCROW NOT CONFIRMED; ","")&amp;IF(AND(B135="Insurance renewal",NOT(OR(N(K135)&gt;0,O135="Paid")),N(E135)&gt;0,N(E135)-TODAY()&lt;=N('Settings'!$B$10),M135&lt;&gt;"Yes"),"POLICY EXPIRING, NO RENEWAL QUOTE; ","")="","",LEFT(IF(A135="","NO PROPERTY; ","")&amp;IF(AND(A135&lt;&gt;"",COUNTIF('Properties'!$A$2:$A$200,A135)=0),"PROPERTY NOT ON LIST; ","")&amp;IF(B135="","NO TYPE; ","")&amp;IF(NOT(N(E135)&gt;0),"NO DUE DATE; ","")&amp;IF(N(F135)=0,"NO AMOUNT; ","")&amp;IF(AND(N(E135)&gt;0,NOT(OR(N(K135)&gt;0,O135="Paid")),G135&lt;&gt;"Escrow",TODAY()&gt;N(E135)),"PAST DUE, NOT PAID; ","")&amp;IF(AND(NOT(OR(N(K135)&gt;0,O135="Paid")),G135&lt;&gt;"Escrow",AND(N(E135)&gt;0,TODAY()&gt;=N(J135),TODAY()&lt;=N(E135))),"DUE SOON; ","")&amp;IF(AND(OR(N(K135)&gt;0,O135="Paid"),L135=""),"NO PROOF OF PAYMENT; ","")&amp;IF(AND(G135="Escrow",H135&lt;&gt;"Yes",N(E135)&gt;0,TODAY()&gt;=N(J135)),"ESCROW NOT CONFIRMED; ","")&amp;IF(AND(B135="Insurance renewal",NOT(OR(N(K135)&gt;0,O135="Paid")),N(E135)&gt;0,N(E135)-TODAY()&lt;=N('Settings'!$B$10),M135&lt;&gt;"Yes"),"POLICY EXPIRING, NO RENEWAL QUOTE; ",""),LEN(IF(A135="","NO PROPERTY; ","")&amp;IF(AND(A135&lt;&gt;"",COUNTIF('Properties'!$A$2:$A$200,A135)=0),"PROPERTY NOT ON LIST; ","")&amp;IF(B135="","NO TYPE; ","")&amp;IF(NOT(N(E135)&gt;0),"NO DUE DATE; ","")&amp;IF(N(F135)=0,"NO AMOUNT; ","")&amp;IF(AND(N(E135)&gt;0,NOT(OR(N(K135)&gt;0,O135="Paid")),G135&lt;&gt;"Escrow",TODAY()&gt;N(E135)),"PAST DUE, NOT PAID; ","")&amp;IF(AND(NOT(OR(N(K135)&gt;0,O135="Paid")),G135&lt;&gt;"Escrow",AND(N(E135)&gt;0,TODAY()&gt;=N(J135),TODAY()&lt;=N(E135))),"DUE SOON; ","")&amp;IF(AND(OR(N(K135)&gt;0,O135="Paid"),L135=""),"NO PROOF OF PAYMENT; ","")&amp;IF(AND(G135="Escrow",H135&lt;&gt;"Yes",N(E135)&gt;0,TODAY()&gt;=N(J135)),"ESCROW NOT CONFIRMED; ","")&amp;IF(AND(B135="Insurance renewal",NOT(OR(N(K135)&gt;0,O135="Paid")),N(E135)&gt;0,N(E135)-TODAY()&lt;=N('Settings'!$B$10),M135&lt;&gt;"Yes"),"POLICY EXPIRING, NO RENEWAL QUOTE; ",""))-2)))</f>
        <v/>
      </c>
    </row>
    <row r="136">
      <c r="E136" s="8" t="n"/>
      <c r="F136" s="9" t="n"/>
      <c r="I136" s="10" t="n"/>
      <c r="J136" s="8">
        <f>IF(OR(NOT(OR(A136&lt;&gt;"",B136&lt;&gt;"",C136&lt;&gt;"")),N(E136)=0),"",N(E136)-IF(N(I136)&gt;0,N(I136),IFERROR(VLOOKUP(B136,'Settings'!$A$3:$B$8,2,0),0)))</f>
        <v/>
      </c>
      <c r="K136" s="8" t="n"/>
      <c r="N136" s="8" t="n"/>
      <c r="P136" s="10">
        <f>IF(OR(NOT(OR(A136&lt;&gt;"",B136&lt;&gt;"",C136&lt;&gt;"")),N(E136)=0),"",N(E136)-TODAY())</f>
        <v/>
      </c>
      <c r="Q136">
        <f>IF(OR(NOT(OR(A136&lt;&gt;"",B136&lt;&gt;"",C136&lt;&gt;"")),O136="Closed"),"",IF(IF(A136="","NO PROPERTY; ","")&amp;IF(AND(A136&lt;&gt;"",COUNTIF('Properties'!$A$2:$A$200,A136)=0),"PROPERTY NOT ON LIST; ","")&amp;IF(B136="","NO TYPE; ","")&amp;IF(NOT(N(E136)&gt;0),"NO DUE DATE; ","")&amp;IF(N(F136)=0,"NO AMOUNT; ","")&amp;IF(AND(N(E136)&gt;0,NOT(OR(N(K136)&gt;0,O136="Paid")),G136&lt;&gt;"Escrow",TODAY()&gt;N(E136)),"PAST DUE, NOT PAID; ","")&amp;IF(AND(NOT(OR(N(K136)&gt;0,O136="Paid")),G136&lt;&gt;"Escrow",AND(N(E136)&gt;0,TODAY()&gt;=N(J136),TODAY()&lt;=N(E136))),"DUE SOON; ","")&amp;IF(AND(OR(N(K136)&gt;0,O136="Paid"),L136=""),"NO PROOF OF PAYMENT; ","")&amp;IF(AND(G136="Escrow",H136&lt;&gt;"Yes",N(E136)&gt;0,TODAY()&gt;=N(J136)),"ESCROW NOT CONFIRMED; ","")&amp;IF(AND(B136="Insurance renewal",NOT(OR(N(K136)&gt;0,O136="Paid")),N(E136)&gt;0,N(E136)-TODAY()&lt;=N('Settings'!$B$10),M136&lt;&gt;"Yes"),"POLICY EXPIRING, NO RENEWAL QUOTE; ","")="","",LEFT(IF(A136="","NO PROPERTY; ","")&amp;IF(AND(A136&lt;&gt;"",COUNTIF('Properties'!$A$2:$A$200,A136)=0),"PROPERTY NOT ON LIST; ","")&amp;IF(B136="","NO TYPE; ","")&amp;IF(NOT(N(E136)&gt;0),"NO DUE DATE; ","")&amp;IF(N(F136)=0,"NO AMOUNT; ","")&amp;IF(AND(N(E136)&gt;0,NOT(OR(N(K136)&gt;0,O136="Paid")),G136&lt;&gt;"Escrow",TODAY()&gt;N(E136)),"PAST DUE, NOT PAID; ","")&amp;IF(AND(NOT(OR(N(K136)&gt;0,O136="Paid")),G136&lt;&gt;"Escrow",AND(N(E136)&gt;0,TODAY()&gt;=N(J136),TODAY()&lt;=N(E136))),"DUE SOON; ","")&amp;IF(AND(OR(N(K136)&gt;0,O136="Paid"),L136=""),"NO PROOF OF PAYMENT; ","")&amp;IF(AND(G136="Escrow",H136&lt;&gt;"Yes",N(E136)&gt;0,TODAY()&gt;=N(J136)),"ESCROW NOT CONFIRMED; ","")&amp;IF(AND(B136="Insurance renewal",NOT(OR(N(K136)&gt;0,O136="Paid")),N(E136)&gt;0,N(E136)-TODAY()&lt;=N('Settings'!$B$10),M136&lt;&gt;"Yes"),"POLICY EXPIRING, NO RENEWAL QUOTE; ",""),LEN(IF(A136="","NO PROPERTY; ","")&amp;IF(AND(A136&lt;&gt;"",COUNTIF('Properties'!$A$2:$A$200,A136)=0),"PROPERTY NOT ON LIST; ","")&amp;IF(B136="","NO TYPE; ","")&amp;IF(NOT(N(E136)&gt;0),"NO DUE DATE; ","")&amp;IF(N(F136)=0,"NO AMOUNT; ","")&amp;IF(AND(N(E136)&gt;0,NOT(OR(N(K136)&gt;0,O136="Paid")),G136&lt;&gt;"Escrow",TODAY()&gt;N(E136)),"PAST DUE, NOT PAID; ","")&amp;IF(AND(NOT(OR(N(K136)&gt;0,O136="Paid")),G136&lt;&gt;"Escrow",AND(N(E136)&gt;0,TODAY()&gt;=N(J136),TODAY()&lt;=N(E136))),"DUE SOON; ","")&amp;IF(AND(OR(N(K136)&gt;0,O136="Paid"),L136=""),"NO PROOF OF PAYMENT; ","")&amp;IF(AND(G136="Escrow",H136&lt;&gt;"Yes",N(E136)&gt;0,TODAY()&gt;=N(J136)),"ESCROW NOT CONFIRMED; ","")&amp;IF(AND(B136="Insurance renewal",NOT(OR(N(K136)&gt;0,O136="Paid")),N(E136)&gt;0,N(E136)-TODAY()&lt;=N('Settings'!$B$10),M136&lt;&gt;"Yes"),"POLICY EXPIRING, NO RENEWAL QUOTE; ",""))-2)))</f>
        <v/>
      </c>
    </row>
    <row r="137">
      <c r="E137" s="8" t="n"/>
      <c r="F137" s="9" t="n"/>
      <c r="I137" s="10" t="n"/>
      <c r="J137" s="8">
        <f>IF(OR(NOT(OR(A137&lt;&gt;"",B137&lt;&gt;"",C137&lt;&gt;"")),N(E137)=0),"",N(E137)-IF(N(I137)&gt;0,N(I137),IFERROR(VLOOKUP(B137,'Settings'!$A$3:$B$8,2,0),0)))</f>
        <v/>
      </c>
      <c r="K137" s="8" t="n"/>
      <c r="N137" s="8" t="n"/>
      <c r="P137" s="10">
        <f>IF(OR(NOT(OR(A137&lt;&gt;"",B137&lt;&gt;"",C137&lt;&gt;"")),N(E137)=0),"",N(E137)-TODAY())</f>
        <v/>
      </c>
      <c r="Q137">
        <f>IF(OR(NOT(OR(A137&lt;&gt;"",B137&lt;&gt;"",C137&lt;&gt;"")),O137="Closed"),"",IF(IF(A137="","NO PROPERTY; ","")&amp;IF(AND(A137&lt;&gt;"",COUNTIF('Properties'!$A$2:$A$200,A137)=0),"PROPERTY NOT ON LIST; ","")&amp;IF(B137="","NO TYPE; ","")&amp;IF(NOT(N(E137)&gt;0),"NO DUE DATE; ","")&amp;IF(N(F137)=0,"NO AMOUNT; ","")&amp;IF(AND(N(E137)&gt;0,NOT(OR(N(K137)&gt;0,O137="Paid")),G137&lt;&gt;"Escrow",TODAY()&gt;N(E137)),"PAST DUE, NOT PAID; ","")&amp;IF(AND(NOT(OR(N(K137)&gt;0,O137="Paid")),G137&lt;&gt;"Escrow",AND(N(E137)&gt;0,TODAY()&gt;=N(J137),TODAY()&lt;=N(E137))),"DUE SOON; ","")&amp;IF(AND(OR(N(K137)&gt;0,O137="Paid"),L137=""),"NO PROOF OF PAYMENT; ","")&amp;IF(AND(G137="Escrow",H137&lt;&gt;"Yes",N(E137)&gt;0,TODAY()&gt;=N(J137)),"ESCROW NOT CONFIRMED; ","")&amp;IF(AND(B137="Insurance renewal",NOT(OR(N(K137)&gt;0,O137="Paid")),N(E137)&gt;0,N(E137)-TODAY()&lt;=N('Settings'!$B$10),M137&lt;&gt;"Yes"),"POLICY EXPIRING, NO RENEWAL QUOTE; ","")="","",LEFT(IF(A137="","NO PROPERTY; ","")&amp;IF(AND(A137&lt;&gt;"",COUNTIF('Properties'!$A$2:$A$200,A137)=0),"PROPERTY NOT ON LIST; ","")&amp;IF(B137="","NO TYPE; ","")&amp;IF(NOT(N(E137)&gt;0),"NO DUE DATE; ","")&amp;IF(N(F137)=0,"NO AMOUNT; ","")&amp;IF(AND(N(E137)&gt;0,NOT(OR(N(K137)&gt;0,O137="Paid")),G137&lt;&gt;"Escrow",TODAY()&gt;N(E137)),"PAST DUE, NOT PAID; ","")&amp;IF(AND(NOT(OR(N(K137)&gt;0,O137="Paid")),G137&lt;&gt;"Escrow",AND(N(E137)&gt;0,TODAY()&gt;=N(J137),TODAY()&lt;=N(E137))),"DUE SOON; ","")&amp;IF(AND(OR(N(K137)&gt;0,O137="Paid"),L137=""),"NO PROOF OF PAYMENT; ","")&amp;IF(AND(G137="Escrow",H137&lt;&gt;"Yes",N(E137)&gt;0,TODAY()&gt;=N(J137)),"ESCROW NOT CONFIRMED; ","")&amp;IF(AND(B137="Insurance renewal",NOT(OR(N(K137)&gt;0,O137="Paid")),N(E137)&gt;0,N(E137)-TODAY()&lt;=N('Settings'!$B$10),M137&lt;&gt;"Yes"),"POLICY EXPIRING, NO RENEWAL QUOTE; ",""),LEN(IF(A137="","NO PROPERTY; ","")&amp;IF(AND(A137&lt;&gt;"",COUNTIF('Properties'!$A$2:$A$200,A137)=0),"PROPERTY NOT ON LIST; ","")&amp;IF(B137="","NO TYPE; ","")&amp;IF(NOT(N(E137)&gt;0),"NO DUE DATE; ","")&amp;IF(N(F137)=0,"NO AMOUNT; ","")&amp;IF(AND(N(E137)&gt;0,NOT(OR(N(K137)&gt;0,O137="Paid")),G137&lt;&gt;"Escrow",TODAY()&gt;N(E137)),"PAST DUE, NOT PAID; ","")&amp;IF(AND(NOT(OR(N(K137)&gt;0,O137="Paid")),G137&lt;&gt;"Escrow",AND(N(E137)&gt;0,TODAY()&gt;=N(J137),TODAY()&lt;=N(E137))),"DUE SOON; ","")&amp;IF(AND(OR(N(K137)&gt;0,O137="Paid"),L137=""),"NO PROOF OF PAYMENT; ","")&amp;IF(AND(G137="Escrow",H137&lt;&gt;"Yes",N(E137)&gt;0,TODAY()&gt;=N(J137)),"ESCROW NOT CONFIRMED; ","")&amp;IF(AND(B137="Insurance renewal",NOT(OR(N(K137)&gt;0,O137="Paid")),N(E137)&gt;0,N(E137)-TODAY()&lt;=N('Settings'!$B$10),M137&lt;&gt;"Yes"),"POLICY EXPIRING, NO RENEWAL QUOTE; ",""))-2)))</f>
        <v/>
      </c>
    </row>
    <row r="138">
      <c r="E138" s="8" t="n"/>
      <c r="F138" s="9" t="n"/>
      <c r="I138" s="10" t="n"/>
      <c r="J138" s="8">
        <f>IF(OR(NOT(OR(A138&lt;&gt;"",B138&lt;&gt;"",C138&lt;&gt;"")),N(E138)=0),"",N(E138)-IF(N(I138)&gt;0,N(I138),IFERROR(VLOOKUP(B138,'Settings'!$A$3:$B$8,2,0),0)))</f>
        <v/>
      </c>
      <c r="K138" s="8" t="n"/>
      <c r="N138" s="8" t="n"/>
      <c r="P138" s="10">
        <f>IF(OR(NOT(OR(A138&lt;&gt;"",B138&lt;&gt;"",C138&lt;&gt;"")),N(E138)=0),"",N(E138)-TODAY())</f>
        <v/>
      </c>
      <c r="Q138">
        <f>IF(OR(NOT(OR(A138&lt;&gt;"",B138&lt;&gt;"",C138&lt;&gt;"")),O138="Closed"),"",IF(IF(A138="","NO PROPERTY; ","")&amp;IF(AND(A138&lt;&gt;"",COUNTIF('Properties'!$A$2:$A$200,A138)=0),"PROPERTY NOT ON LIST; ","")&amp;IF(B138="","NO TYPE; ","")&amp;IF(NOT(N(E138)&gt;0),"NO DUE DATE; ","")&amp;IF(N(F138)=0,"NO AMOUNT; ","")&amp;IF(AND(N(E138)&gt;0,NOT(OR(N(K138)&gt;0,O138="Paid")),G138&lt;&gt;"Escrow",TODAY()&gt;N(E138)),"PAST DUE, NOT PAID; ","")&amp;IF(AND(NOT(OR(N(K138)&gt;0,O138="Paid")),G138&lt;&gt;"Escrow",AND(N(E138)&gt;0,TODAY()&gt;=N(J138),TODAY()&lt;=N(E138))),"DUE SOON; ","")&amp;IF(AND(OR(N(K138)&gt;0,O138="Paid"),L138=""),"NO PROOF OF PAYMENT; ","")&amp;IF(AND(G138="Escrow",H138&lt;&gt;"Yes",N(E138)&gt;0,TODAY()&gt;=N(J138)),"ESCROW NOT CONFIRMED; ","")&amp;IF(AND(B138="Insurance renewal",NOT(OR(N(K138)&gt;0,O138="Paid")),N(E138)&gt;0,N(E138)-TODAY()&lt;=N('Settings'!$B$10),M138&lt;&gt;"Yes"),"POLICY EXPIRING, NO RENEWAL QUOTE; ","")="","",LEFT(IF(A138="","NO PROPERTY; ","")&amp;IF(AND(A138&lt;&gt;"",COUNTIF('Properties'!$A$2:$A$200,A138)=0),"PROPERTY NOT ON LIST; ","")&amp;IF(B138="","NO TYPE; ","")&amp;IF(NOT(N(E138)&gt;0),"NO DUE DATE; ","")&amp;IF(N(F138)=0,"NO AMOUNT; ","")&amp;IF(AND(N(E138)&gt;0,NOT(OR(N(K138)&gt;0,O138="Paid")),G138&lt;&gt;"Escrow",TODAY()&gt;N(E138)),"PAST DUE, NOT PAID; ","")&amp;IF(AND(NOT(OR(N(K138)&gt;0,O138="Paid")),G138&lt;&gt;"Escrow",AND(N(E138)&gt;0,TODAY()&gt;=N(J138),TODAY()&lt;=N(E138))),"DUE SOON; ","")&amp;IF(AND(OR(N(K138)&gt;0,O138="Paid"),L138=""),"NO PROOF OF PAYMENT; ","")&amp;IF(AND(G138="Escrow",H138&lt;&gt;"Yes",N(E138)&gt;0,TODAY()&gt;=N(J138)),"ESCROW NOT CONFIRMED; ","")&amp;IF(AND(B138="Insurance renewal",NOT(OR(N(K138)&gt;0,O138="Paid")),N(E138)&gt;0,N(E138)-TODAY()&lt;=N('Settings'!$B$10),M138&lt;&gt;"Yes"),"POLICY EXPIRING, NO RENEWAL QUOTE; ",""),LEN(IF(A138="","NO PROPERTY; ","")&amp;IF(AND(A138&lt;&gt;"",COUNTIF('Properties'!$A$2:$A$200,A138)=0),"PROPERTY NOT ON LIST; ","")&amp;IF(B138="","NO TYPE; ","")&amp;IF(NOT(N(E138)&gt;0),"NO DUE DATE; ","")&amp;IF(N(F138)=0,"NO AMOUNT; ","")&amp;IF(AND(N(E138)&gt;0,NOT(OR(N(K138)&gt;0,O138="Paid")),G138&lt;&gt;"Escrow",TODAY()&gt;N(E138)),"PAST DUE, NOT PAID; ","")&amp;IF(AND(NOT(OR(N(K138)&gt;0,O138="Paid")),G138&lt;&gt;"Escrow",AND(N(E138)&gt;0,TODAY()&gt;=N(J138),TODAY()&lt;=N(E138))),"DUE SOON; ","")&amp;IF(AND(OR(N(K138)&gt;0,O138="Paid"),L138=""),"NO PROOF OF PAYMENT; ","")&amp;IF(AND(G138="Escrow",H138&lt;&gt;"Yes",N(E138)&gt;0,TODAY()&gt;=N(J138)),"ESCROW NOT CONFIRMED; ","")&amp;IF(AND(B138="Insurance renewal",NOT(OR(N(K138)&gt;0,O138="Paid")),N(E138)&gt;0,N(E138)-TODAY()&lt;=N('Settings'!$B$10),M138&lt;&gt;"Yes"),"POLICY EXPIRING, NO RENEWAL QUOTE; ",""))-2)))</f>
        <v/>
      </c>
    </row>
    <row r="139">
      <c r="E139" s="8" t="n"/>
      <c r="F139" s="9" t="n"/>
      <c r="I139" s="10" t="n"/>
      <c r="J139" s="8">
        <f>IF(OR(NOT(OR(A139&lt;&gt;"",B139&lt;&gt;"",C139&lt;&gt;"")),N(E139)=0),"",N(E139)-IF(N(I139)&gt;0,N(I139),IFERROR(VLOOKUP(B139,'Settings'!$A$3:$B$8,2,0),0)))</f>
        <v/>
      </c>
      <c r="K139" s="8" t="n"/>
      <c r="N139" s="8" t="n"/>
      <c r="P139" s="10">
        <f>IF(OR(NOT(OR(A139&lt;&gt;"",B139&lt;&gt;"",C139&lt;&gt;"")),N(E139)=0),"",N(E139)-TODAY())</f>
        <v/>
      </c>
      <c r="Q139">
        <f>IF(OR(NOT(OR(A139&lt;&gt;"",B139&lt;&gt;"",C139&lt;&gt;"")),O139="Closed"),"",IF(IF(A139="","NO PROPERTY; ","")&amp;IF(AND(A139&lt;&gt;"",COUNTIF('Properties'!$A$2:$A$200,A139)=0),"PROPERTY NOT ON LIST; ","")&amp;IF(B139="","NO TYPE; ","")&amp;IF(NOT(N(E139)&gt;0),"NO DUE DATE; ","")&amp;IF(N(F139)=0,"NO AMOUNT; ","")&amp;IF(AND(N(E139)&gt;0,NOT(OR(N(K139)&gt;0,O139="Paid")),G139&lt;&gt;"Escrow",TODAY()&gt;N(E139)),"PAST DUE, NOT PAID; ","")&amp;IF(AND(NOT(OR(N(K139)&gt;0,O139="Paid")),G139&lt;&gt;"Escrow",AND(N(E139)&gt;0,TODAY()&gt;=N(J139),TODAY()&lt;=N(E139))),"DUE SOON; ","")&amp;IF(AND(OR(N(K139)&gt;0,O139="Paid"),L139=""),"NO PROOF OF PAYMENT; ","")&amp;IF(AND(G139="Escrow",H139&lt;&gt;"Yes",N(E139)&gt;0,TODAY()&gt;=N(J139)),"ESCROW NOT CONFIRMED; ","")&amp;IF(AND(B139="Insurance renewal",NOT(OR(N(K139)&gt;0,O139="Paid")),N(E139)&gt;0,N(E139)-TODAY()&lt;=N('Settings'!$B$10),M139&lt;&gt;"Yes"),"POLICY EXPIRING, NO RENEWAL QUOTE; ","")="","",LEFT(IF(A139="","NO PROPERTY; ","")&amp;IF(AND(A139&lt;&gt;"",COUNTIF('Properties'!$A$2:$A$200,A139)=0),"PROPERTY NOT ON LIST; ","")&amp;IF(B139="","NO TYPE; ","")&amp;IF(NOT(N(E139)&gt;0),"NO DUE DATE; ","")&amp;IF(N(F139)=0,"NO AMOUNT; ","")&amp;IF(AND(N(E139)&gt;0,NOT(OR(N(K139)&gt;0,O139="Paid")),G139&lt;&gt;"Escrow",TODAY()&gt;N(E139)),"PAST DUE, NOT PAID; ","")&amp;IF(AND(NOT(OR(N(K139)&gt;0,O139="Paid")),G139&lt;&gt;"Escrow",AND(N(E139)&gt;0,TODAY()&gt;=N(J139),TODAY()&lt;=N(E139))),"DUE SOON; ","")&amp;IF(AND(OR(N(K139)&gt;0,O139="Paid"),L139=""),"NO PROOF OF PAYMENT; ","")&amp;IF(AND(G139="Escrow",H139&lt;&gt;"Yes",N(E139)&gt;0,TODAY()&gt;=N(J139)),"ESCROW NOT CONFIRMED; ","")&amp;IF(AND(B139="Insurance renewal",NOT(OR(N(K139)&gt;0,O139="Paid")),N(E139)&gt;0,N(E139)-TODAY()&lt;=N('Settings'!$B$10),M139&lt;&gt;"Yes"),"POLICY EXPIRING, NO RENEWAL QUOTE; ",""),LEN(IF(A139="","NO PROPERTY; ","")&amp;IF(AND(A139&lt;&gt;"",COUNTIF('Properties'!$A$2:$A$200,A139)=0),"PROPERTY NOT ON LIST; ","")&amp;IF(B139="","NO TYPE; ","")&amp;IF(NOT(N(E139)&gt;0),"NO DUE DATE; ","")&amp;IF(N(F139)=0,"NO AMOUNT; ","")&amp;IF(AND(N(E139)&gt;0,NOT(OR(N(K139)&gt;0,O139="Paid")),G139&lt;&gt;"Escrow",TODAY()&gt;N(E139)),"PAST DUE, NOT PAID; ","")&amp;IF(AND(NOT(OR(N(K139)&gt;0,O139="Paid")),G139&lt;&gt;"Escrow",AND(N(E139)&gt;0,TODAY()&gt;=N(J139),TODAY()&lt;=N(E139))),"DUE SOON; ","")&amp;IF(AND(OR(N(K139)&gt;0,O139="Paid"),L139=""),"NO PROOF OF PAYMENT; ","")&amp;IF(AND(G139="Escrow",H139&lt;&gt;"Yes",N(E139)&gt;0,TODAY()&gt;=N(J139)),"ESCROW NOT CONFIRMED; ","")&amp;IF(AND(B139="Insurance renewal",NOT(OR(N(K139)&gt;0,O139="Paid")),N(E139)&gt;0,N(E139)-TODAY()&lt;=N('Settings'!$B$10),M139&lt;&gt;"Yes"),"POLICY EXPIRING, NO RENEWAL QUOTE; ",""))-2)))</f>
        <v/>
      </c>
    </row>
    <row r="140">
      <c r="E140" s="8" t="n"/>
      <c r="F140" s="9" t="n"/>
      <c r="I140" s="10" t="n"/>
      <c r="J140" s="8">
        <f>IF(OR(NOT(OR(A140&lt;&gt;"",B140&lt;&gt;"",C140&lt;&gt;"")),N(E140)=0),"",N(E140)-IF(N(I140)&gt;0,N(I140),IFERROR(VLOOKUP(B140,'Settings'!$A$3:$B$8,2,0),0)))</f>
        <v/>
      </c>
      <c r="K140" s="8" t="n"/>
      <c r="N140" s="8" t="n"/>
      <c r="P140" s="10">
        <f>IF(OR(NOT(OR(A140&lt;&gt;"",B140&lt;&gt;"",C140&lt;&gt;"")),N(E140)=0),"",N(E140)-TODAY())</f>
        <v/>
      </c>
      <c r="Q140">
        <f>IF(OR(NOT(OR(A140&lt;&gt;"",B140&lt;&gt;"",C140&lt;&gt;"")),O140="Closed"),"",IF(IF(A140="","NO PROPERTY; ","")&amp;IF(AND(A140&lt;&gt;"",COUNTIF('Properties'!$A$2:$A$200,A140)=0),"PROPERTY NOT ON LIST; ","")&amp;IF(B140="","NO TYPE; ","")&amp;IF(NOT(N(E140)&gt;0),"NO DUE DATE; ","")&amp;IF(N(F140)=0,"NO AMOUNT; ","")&amp;IF(AND(N(E140)&gt;0,NOT(OR(N(K140)&gt;0,O140="Paid")),G140&lt;&gt;"Escrow",TODAY()&gt;N(E140)),"PAST DUE, NOT PAID; ","")&amp;IF(AND(NOT(OR(N(K140)&gt;0,O140="Paid")),G140&lt;&gt;"Escrow",AND(N(E140)&gt;0,TODAY()&gt;=N(J140),TODAY()&lt;=N(E140))),"DUE SOON; ","")&amp;IF(AND(OR(N(K140)&gt;0,O140="Paid"),L140=""),"NO PROOF OF PAYMENT; ","")&amp;IF(AND(G140="Escrow",H140&lt;&gt;"Yes",N(E140)&gt;0,TODAY()&gt;=N(J140)),"ESCROW NOT CONFIRMED; ","")&amp;IF(AND(B140="Insurance renewal",NOT(OR(N(K140)&gt;0,O140="Paid")),N(E140)&gt;0,N(E140)-TODAY()&lt;=N('Settings'!$B$10),M140&lt;&gt;"Yes"),"POLICY EXPIRING, NO RENEWAL QUOTE; ","")="","",LEFT(IF(A140="","NO PROPERTY; ","")&amp;IF(AND(A140&lt;&gt;"",COUNTIF('Properties'!$A$2:$A$200,A140)=0),"PROPERTY NOT ON LIST; ","")&amp;IF(B140="","NO TYPE; ","")&amp;IF(NOT(N(E140)&gt;0),"NO DUE DATE; ","")&amp;IF(N(F140)=0,"NO AMOUNT; ","")&amp;IF(AND(N(E140)&gt;0,NOT(OR(N(K140)&gt;0,O140="Paid")),G140&lt;&gt;"Escrow",TODAY()&gt;N(E140)),"PAST DUE, NOT PAID; ","")&amp;IF(AND(NOT(OR(N(K140)&gt;0,O140="Paid")),G140&lt;&gt;"Escrow",AND(N(E140)&gt;0,TODAY()&gt;=N(J140),TODAY()&lt;=N(E140))),"DUE SOON; ","")&amp;IF(AND(OR(N(K140)&gt;0,O140="Paid"),L140=""),"NO PROOF OF PAYMENT; ","")&amp;IF(AND(G140="Escrow",H140&lt;&gt;"Yes",N(E140)&gt;0,TODAY()&gt;=N(J140)),"ESCROW NOT CONFIRMED; ","")&amp;IF(AND(B140="Insurance renewal",NOT(OR(N(K140)&gt;0,O140="Paid")),N(E140)&gt;0,N(E140)-TODAY()&lt;=N('Settings'!$B$10),M140&lt;&gt;"Yes"),"POLICY EXPIRING, NO RENEWAL QUOTE; ",""),LEN(IF(A140="","NO PROPERTY; ","")&amp;IF(AND(A140&lt;&gt;"",COUNTIF('Properties'!$A$2:$A$200,A140)=0),"PROPERTY NOT ON LIST; ","")&amp;IF(B140="","NO TYPE; ","")&amp;IF(NOT(N(E140)&gt;0),"NO DUE DATE; ","")&amp;IF(N(F140)=0,"NO AMOUNT; ","")&amp;IF(AND(N(E140)&gt;0,NOT(OR(N(K140)&gt;0,O140="Paid")),G140&lt;&gt;"Escrow",TODAY()&gt;N(E140)),"PAST DUE, NOT PAID; ","")&amp;IF(AND(NOT(OR(N(K140)&gt;0,O140="Paid")),G140&lt;&gt;"Escrow",AND(N(E140)&gt;0,TODAY()&gt;=N(J140),TODAY()&lt;=N(E140))),"DUE SOON; ","")&amp;IF(AND(OR(N(K140)&gt;0,O140="Paid"),L140=""),"NO PROOF OF PAYMENT; ","")&amp;IF(AND(G140="Escrow",H140&lt;&gt;"Yes",N(E140)&gt;0,TODAY()&gt;=N(J140)),"ESCROW NOT CONFIRMED; ","")&amp;IF(AND(B140="Insurance renewal",NOT(OR(N(K140)&gt;0,O140="Paid")),N(E140)&gt;0,N(E140)-TODAY()&lt;=N('Settings'!$B$10),M140&lt;&gt;"Yes"),"POLICY EXPIRING, NO RENEWAL QUOTE; ",""))-2)))</f>
        <v/>
      </c>
    </row>
    <row r="141">
      <c r="E141" s="8" t="n"/>
      <c r="F141" s="9" t="n"/>
      <c r="I141" s="10" t="n"/>
      <c r="J141" s="8">
        <f>IF(OR(NOT(OR(A141&lt;&gt;"",B141&lt;&gt;"",C141&lt;&gt;"")),N(E141)=0),"",N(E141)-IF(N(I141)&gt;0,N(I141),IFERROR(VLOOKUP(B141,'Settings'!$A$3:$B$8,2,0),0)))</f>
        <v/>
      </c>
      <c r="K141" s="8" t="n"/>
      <c r="N141" s="8" t="n"/>
      <c r="P141" s="10">
        <f>IF(OR(NOT(OR(A141&lt;&gt;"",B141&lt;&gt;"",C141&lt;&gt;"")),N(E141)=0),"",N(E141)-TODAY())</f>
        <v/>
      </c>
      <c r="Q141">
        <f>IF(OR(NOT(OR(A141&lt;&gt;"",B141&lt;&gt;"",C141&lt;&gt;"")),O141="Closed"),"",IF(IF(A141="","NO PROPERTY; ","")&amp;IF(AND(A141&lt;&gt;"",COUNTIF('Properties'!$A$2:$A$200,A141)=0),"PROPERTY NOT ON LIST; ","")&amp;IF(B141="","NO TYPE; ","")&amp;IF(NOT(N(E141)&gt;0),"NO DUE DATE; ","")&amp;IF(N(F141)=0,"NO AMOUNT; ","")&amp;IF(AND(N(E141)&gt;0,NOT(OR(N(K141)&gt;0,O141="Paid")),G141&lt;&gt;"Escrow",TODAY()&gt;N(E141)),"PAST DUE, NOT PAID; ","")&amp;IF(AND(NOT(OR(N(K141)&gt;0,O141="Paid")),G141&lt;&gt;"Escrow",AND(N(E141)&gt;0,TODAY()&gt;=N(J141),TODAY()&lt;=N(E141))),"DUE SOON; ","")&amp;IF(AND(OR(N(K141)&gt;0,O141="Paid"),L141=""),"NO PROOF OF PAYMENT; ","")&amp;IF(AND(G141="Escrow",H141&lt;&gt;"Yes",N(E141)&gt;0,TODAY()&gt;=N(J141)),"ESCROW NOT CONFIRMED; ","")&amp;IF(AND(B141="Insurance renewal",NOT(OR(N(K141)&gt;0,O141="Paid")),N(E141)&gt;0,N(E141)-TODAY()&lt;=N('Settings'!$B$10),M141&lt;&gt;"Yes"),"POLICY EXPIRING, NO RENEWAL QUOTE; ","")="","",LEFT(IF(A141="","NO PROPERTY; ","")&amp;IF(AND(A141&lt;&gt;"",COUNTIF('Properties'!$A$2:$A$200,A141)=0),"PROPERTY NOT ON LIST; ","")&amp;IF(B141="","NO TYPE; ","")&amp;IF(NOT(N(E141)&gt;0),"NO DUE DATE; ","")&amp;IF(N(F141)=0,"NO AMOUNT; ","")&amp;IF(AND(N(E141)&gt;0,NOT(OR(N(K141)&gt;0,O141="Paid")),G141&lt;&gt;"Escrow",TODAY()&gt;N(E141)),"PAST DUE, NOT PAID; ","")&amp;IF(AND(NOT(OR(N(K141)&gt;0,O141="Paid")),G141&lt;&gt;"Escrow",AND(N(E141)&gt;0,TODAY()&gt;=N(J141),TODAY()&lt;=N(E141))),"DUE SOON; ","")&amp;IF(AND(OR(N(K141)&gt;0,O141="Paid"),L141=""),"NO PROOF OF PAYMENT; ","")&amp;IF(AND(G141="Escrow",H141&lt;&gt;"Yes",N(E141)&gt;0,TODAY()&gt;=N(J141)),"ESCROW NOT CONFIRMED; ","")&amp;IF(AND(B141="Insurance renewal",NOT(OR(N(K141)&gt;0,O141="Paid")),N(E141)&gt;0,N(E141)-TODAY()&lt;=N('Settings'!$B$10),M141&lt;&gt;"Yes"),"POLICY EXPIRING, NO RENEWAL QUOTE; ",""),LEN(IF(A141="","NO PROPERTY; ","")&amp;IF(AND(A141&lt;&gt;"",COUNTIF('Properties'!$A$2:$A$200,A141)=0),"PROPERTY NOT ON LIST; ","")&amp;IF(B141="","NO TYPE; ","")&amp;IF(NOT(N(E141)&gt;0),"NO DUE DATE; ","")&amp;IF(N(F141)=0,"NO AMOUNT; ","")&amp;IF(AND(N(E141)&gt;0,NOT(OR(N(K141)&gt;0,O141="Paid")),G141&lt;&gt;"Escrow",TODAY()&gt;N(E141)),"PAST DUE, NOT PAID; ","")&amp;IF(AND(NOT(OR(N(K141)&gt;0,O141="Paid")),G141&lt;&gt;"Escrow",AND(N(E141)&gt;0,TODAY()&gt;=N(J141),TODAY()&lt;=N(E141))),"DUE SOON; ","")&amp;IF(AND(OR(N(K141)&gt;0,O141="Paid"),L141=""),"NO PROOF OF PAYMENT; ","")&amp;IF(AND(G141="Escrow",H141&lt;&gt;"Yes",N(E141)&gt;0,TODAY()&gt;=N(J141)),"ESCROW NOT CONFIRMED; ","")&amp;IF(AND(B141="Insurance renewal",NOT(OR(N(K141)&gt;0,O141="Paid")),N(E141)&gt;0,N(E141)-TODAY()&lt;=N('Settings'!$B$10),M141&lt;&gt;"Yes"),"POLICY EXPIRING, NO RENEWAL QUOTE; ",""))-2)))</f>
        <v/>
      </c>
    </row>
    <row r="142">
      <c r="E142" s="8" t="n"/>
      <c r="F142" s="9" t="n"/>
      <c r="I142" s="10" t="n"/>
      <c r="J142" s="8">
        <f>IF(OR(NOT(OR(A142&lt;&gt;"",B142&lt;&gt;"",C142&lt;&gt;"")),N(E142)=0),"",N(E142)-IF(N(I142)&gt;0,N(I142),IFERROR(VLOOKUP(B142,'Settings'!$A$3:$B$8,2,0),0)))</f>
        <v/>
      </c>
      <c r="K142" s="8" t="n"/>
      <c r="N142" s="8" t="n"/>
      <c r="P142" s="10">
        <f>IF(OR(NOT(OR(A142&lt;&gt;"",B142&lt;&gt;"",C142&lt;&gt;"")),N(E142)=0),"",N(E142)-TODAY())</f>
        <v/>
      </c>
      <c r="Q142">
        <f>IF(OR(NOT(OR(A142&lt;&gt;"",B142&lt;&gt;"",C142&lt;&gt;"")),O142="Closed"),"",IF(IF(A142="","NO PROPERTY; ","")&amp;IF(AND(A142&lt;&gt;"",COUNTIF('Properties'!$A$2:$A$200,A142)=0),"PROPERTY NOT ON LIST; ","")&amp;IF(B142="","NO TYPE; ","")&amp;IF(NOT(N(E142)&gt;0),"NO DUE DATE; ","")&amp;IF(N(F142)=0,"NO AMOUNT; ","")&amp;IF(AND(N(E142)&gt;0,NOT(OR(N(K142)&gt;0,O142="Paid")),G142&lt;&gt;"Escrow",TODAY()&gt;N(E142)),"PAST DUE, NOT PAID; ","")&amp;IF(AND(NOT(OR(N(K142)&gt;0,O142="Paid")),G142&lt;&gt;"Escrow",AND(N(E142)&gt;0,TODAY()&gt;=N(J142),TODAY()&lt;=N(E142))),"DUE SOON; ","")&amp;IF(AND(OR(N(K142)&gt;0,O142="Paid"),L142=""),"NO PROOF OF PAYMENT; ","")&amp;IF(AND(G142="Escrow",H142&lt;&gt;"Yes",N(E142)&gt;0,TODAY()&gt;=N(J142)),"ESCROW NOT CONFIRMED; ","")&amp;IF(AND(B142="Insurance renewal",NOT(OR(N(K142)&gt;0,O142="Paid")),N(E142)&gt;0,N(E142)-TODAY()&lt;=N('Settings'!$B$10),M142&lt;&gt;"Yes"),"POLICY EXPIRING, NO RENEWAL QUOTE; ","")="","",LEFT(IF(A142="","NO PROPERTY; ","")&amp;IF(AND(A142&lt;&gt;"",COUNTIF('Properties'!$A$2:$A$200,A142)=0),"PROPERTY NOT ON LIST; ","")&amp;IF(B142="","NO TYPE; ","")&amp;IF(NOT(N(E142)&gt;0),"NO DUE DATE; ","")&amp;IF(N(F142)=0,"NO AMOUNT; ","")&amp;IF(AND(N(E142)&gt;0,NOT(OR(N(K142)&gt;0,O142="Paid")),G142&lt;&gt;"Escrow",TODAY()&gt;N(E142)),"PAST DUE, NOT PAID; ","")&amp;IF(AND(NOT(OR(N(K142)&gt;0,O142="Paid")),G142&lt;&gt;"Escrow",AND(N(E142)&gt;0,TODAY()&gt;=N(J142),TODAY()&lt;=N(E142))),"DUE SOON; ","")&amp;IF(AND(OR(N(K142)&gt;0,O142="Paid"),L142=""),"NO PROOF OF PAYMENT; ","")&amp;IF(AND(G142="Escrow",H142&lt;&gt;"Yes",N(E142)&gt;0,TODAY()&gt;=N(J142)),"ESCROW NOT CONFIRMED; ","")&amp;IF(AND(B142="Insurance renewal",NOT(OR(N(K142)&gt;0,O142="Paid")),N(E142)&gt;0,N(E142)-TODAY()&lt;=N('Settings'!$B$10),M142&lt;&gt;"Yes"),"POLICY EXPIRING, NO RENEWAL QUOTE; ",""),LEN(IF(A142="","NO PROPERTY; ","")&amp;IF(AND(A142&lt;&gt;"",COUNTIF('Properties'!$A$2:$A$200,A142)=0),"PROPERTY NOT ON LIST; ","")&amp;IF(B142="","NO TYPE; ","")&amp;IF(NOT(N(E142)&gt;0),"NO DUE DATE; ","")&amp;IF(N(F142)=0,"NO AMOUNT; ","")&amp;IF(AND(N(E142)&gt;0,NOT(OR(N(K142)&gt;0,O142="Paid")),G142&lt;&gt;"Escrow",TODAY()&gt;N(E142)),"PAST DUE, NOT PAID; ","")&amp;IF(AND(NOT(OR(N(K142)&gt;0,O142="Paid")),G142&lt;&gt;"Escrow",AND(N(E142)&gt;0,TODAY()&gt;=N(J142),TODAY()&lt;=N(E142))),"DUE SOON; ","")&amp;IF(AND(OR(N(K142)&gt;0,O142="Paid"),L142=""),"NO PROOF OF PAYMENT; ","")&amp;IF(AND(G142="Escrow",H142&lt;&gt;"Yes",N(E142)&gt;0,TODAY()&gt;=N(J142)),"ESCROW NOT CONFIRMED; ","")&amp;IF(AND(B142="Insurance renewal",NOT(OR(N(K142)&gt;0,O142="Paid")),N(E142)&gt;0,N(E142)-TODAY()&lt;=N('Settings'!$B$10),M142&lt;&gt;"Yes"),"POLICY EXPIRING, NO RENEWAL QUOTE; ",""))-2)))</f>
        <v/>
      </c>
    </row>
    <row r="143">
      <c r="E143" s="8" t="n"/>
      <c r="F143" s="9" t="n"/>
      <c r="I143" s="10" t="n"/>
      <c r="J143" s="8">
        <f>IF(OR(NOT(OR(A143&lt;&gt;"",B143&lt;&gt;"",C143&lt;&gt;"")),N(E143)=0),"",N(E143)-IF(N(I143)&gt;0,N(I143),IFERROR(VLOOKUP(B143,'Settings'!$A$3:$B$8,2,0),0)))</f>
        <v/>
      </c>
      <c r="K143" s="8" t="n"/>
      <c r="N143" s="8" t="n"/>
      <c r="P143" s="10">
        <f>IF(OR(NOT(OR(A143&lt;&gt;"",B143&lt;&gt;"",C143&lt;&gt;"")),N(E143)=0),"",N(E143)-TODAY())</f>
        <v/>
      </c>
      <c r="Q143">
        <f>IF(OR(NOT(OR(A143&lt;&gt;"",B143&lt;&gt;"",C143&lt;&gt;"")),O143="Closed"),"",IF(IF(A143="","NO PROPERTY; ","")&amp;IF(AND(A143&lt;&gt;"",COUNTIF('Properties'!$A$2:$A$200,A143)=0),"PROPERTY NOT ON LIST; ","")&amp;IF(B143="","NO TYPE; ","")&amp;IF(NOT(N(E143)&gt;0),"NO DUE DATE; ","")&amp;IF(N(F143)=0,"NO AMOUNT; ","")&amp;IF(AND(N(E143)&gt;0,NOT(OR(N(K143)&gt;0,O143="Paid")),G143&lt;&gt;"Escrow",TODAY()&gt;N(E143)),"PAST DUE, NOT PAID; ","")&amp;IF(AND(NOT(OR(N(K143)&gt;0,O143="Paid")),G143&lt;&gt;"Escrow",AND(N(E143)&gt;0,TODAY()&gt;=N(J143),TODAY()&lt;=N(E143))),"DUE SOON; ","")&amp;IF(AND(OR(N(K143)&gt;0,O143="Paid"),L143=""),"NO PROOF OF PAYMENT; ","")&amp;IF(AND(G143="Escrow",H143&lt;&gt;"Yes",N(E143)&gt;0,TODAY()&gt;=N(J143)),"ESCROW NOT CONFIRMED; ","")&amp;IF(AND(B143="Insurance renewal",NOT(OR(N(K143)&gt;0,O143="Paid")),N(E143)&gt;0,N(E143)-TODAY()&lt;=N('Settings'!$B$10),M143&lt;&gt;"Yes"),"POLICY EXPIRING, NO RENEWAL QUOTE; ","")="","",LEFT(IF(A143="","NO PROPERTY; ","")&amp;IF(AND(A143&lt;&gt;"",COUNTIF('Properties'!$A$2:$A$200,A143)=0),"PROPERTY NOT ON LIST; ","")&amp;IF(B143="","NO TYPE; ","")&amp;IF(NOT(N(E143)&gt;0),"NO DUE DATE; ","")&amp;IF(N(F143)=0,"NO AMOUNT; ","")&amp;IF(AND(N(E143)&gt;0,NOT(OR(N(K143)&gt;0,O143="Paid")),G143&lt;&gt;"Escrow",TODAY()&gt;N(E143)),"PAST DUE, NOT PAID; ","")&amp;IF(AND(NOT(OR(N(K143)&gt;0,O143="Paid")),G143&lt;&gt;"Escrow",AND(N(E143)&gt;0,TODAY()&gt;=N(J143),TODAY()&lt;=N(E143))),"DUE SOON; ","")&amp;IF(AND(OR(N(K143)&gt;0,O143="Paid"),L143=""),"NO PROOF OF PAYMENT; ","")&amp;IF(AND(G143="Escrow",H143&lt;&gt;"Yes",N(E143)&gt;0,TODAY()&gt;=N(J143)),"ESCROW NOT CONFIRMED; ","")&amp;IF(AND(B143="Insurance renewal",NOT(OR(N(K143)&gt;0,O143="Paid")),N(E143)&gt;0,N(E143)-TODAY()&lt;=N('Settings'!$B$10),M143&lt;&gt;"Yes"),"POLICY EXPIRING, NO RENEWAL QUOTE; ",""),LEN(IF(A143="","NO PROPERTY; ","")&amp;IF(AND(A143&lt;&gt;"",COUNTIF('Properties'!$A$2:$A$200,A143)=0),"PROPERTY NOT ON LIST; ","")&amp;IF(B143="","NO TYPE; ","")&amp;IF(NOT(N(E143)&gt;0),"NO DUE DATE; ","")&amp;IF(N(F143)=0,"NO AMOUNT; ","")&amp;IF(AND(N(E143)&gt;0,NOT(OR(N(K143)&gt;0,O143="Paid")),G143&lt;&gt;"Escrow",TODAY()&gt;N(E143)),"PAST DUE, NOT PAID; ","")&amp;IF(AND(NOT(OR(N(K143)&gt;0,O143="Paid")),G143&lt;&gt;"Escrow",AND(N(E143)&gt;0,TODAY()&gt;=N(J143),TODAY()&lt;=N(E143))),"DUE SOON; ","")&amp;IF(AND(OR(N(K143)&gt;0,O143="Paid"),L143=""),"NO PROOF OF PAYMENT; ","")&amp;IF(AND(G143="Escrow",H143&lt;&gt;"Yes",N(E143)&gt;0,TODAY()&gt;=N(J143)),"ESCROW NOT CONFIRMED; ","")&amp;IF(AND(B143="Insurance renewal",NOT(OR(N(K143)&gt;0,O143="Paid")),N(E143)&gt;0,N(E143)-TODAY()&lt;=N('Settings'!$B$10),M143&lt;&gt;"Yes"),"POLICY EXPIRING, NO RENEWAL QUOTE; ",""))-2)))</f>
        <v/>
      </c>
    </row>
    <row r="144">
      <c r="E144" s="8" t="n"/>
      <c r="F144" s="9" t="n"/>
      <c r="I144" s="10" t="n"/>
      <c r="J144" s="8">
        <f>IF(OR(NOT(OR(A144&lt;&gt;"",B144&lt;&gt;"",C144&lt;&gt;"")),N(E144)=0),"",N(E144)-IF(N(I144)&gt;0,N(I144),IFERROR(VLOOKUP(B144,'Settings'!$A$3:$B$8,2,0),0)))</f>
        <v/>
      </c>
      <c r="K144" s="8" t="n"/>
      <c r="N144" s="8" t="n"/>
      <c r="P144" s="10">
        <f>IF(OR(NOT(OR(A144&lt;&gt;"",B144&lt;&gt;"",C144&lt;&gt;"")),N(E144)=0),"",N(E144)-TODAY())</f>
        <v/>
      </c>
      <c r="Q144">
        <f>IF(OR(NOT(OR(A144&lt;&gt;"",B144&lt;&gt;"",C144&lt;&gt;"")),O144="Closed"),"",IF(IF(A144="","NO PROPERTY; ","")&amp;IF(AND(A144&lt;&gt;"",COUNTIF('Properties'!$A$2:$A$200,A144)=0),"PROPERTY NOT ON LIST; ","")&amp;IF(B144="","NO TYPE; ","")&amp;IF(NOT(N(E144)&gt;0),"NO DUE DATE; ","")&amp;IF(N(F144)=0,"NO AMOUNT; ","")&amp;IF(AND(N(E144)&gt;0,NOT(OR(N(K144)&gt;0,O144="Paid")),G144&lt;&gt;"Escrow",TODAY()&gt;N(E144)),"PAST DUE, NOT PAID; ","")&amp;IF(AND(NOT(OR(N(K144)&gt;0,O144="Paid")),G144&lt;&gt;"Escrow",AND(N(E144)&gt;0,TODAY()&gt;=N(J144),TODAY()&lt;=N(E144))),"DUE SOON; ","")&amp;IF(AND(OR(N(K144)&gt;0,O144="Paid"),L144=""),"NO PROOF OF PAYMENT; ","")&amp;IF(AND(G144="Escrow",H144&lt;&gt;"Yes",N(E144)&gt;0,TODAY()&gt;=N(J144)),"ESCROW NOT CONFIRMED; ","")&amp;IF(AND(B144="Insurance renewal",NOT(OR(N(K144)&gt;0,O144="Paid")),N(E144)&gt;0,N(E144)-TODAY()&lt;=N('Settings'!$B$10),M144&lt;&gt;"Yes"),"POLICY EXPIRING, NO RENEWAL QUOTE; ","")="","",LEFT(IF(A144="","NO PROPERTY; ","")&amp;IF(AND(A144&lt;&gt;"",COUNTIF('Properties'!$A$2:$A$200,A144)=0),"PROPERTY NOT ON LIST; ","")&amp;IF(B144="","NO TYPE; ","")&amp;IF(NOT(N(E144)&gt;0),"NO DUE DATE; ","")&amp;IF(N(F144)=0,"NO AMOUNT; ","")&amp;IF(AND(N(E144)&gt;0,NOT(OR(N(K144)&gt;0,O144="Paid")),G144&lt;&gt;"Escrow",TODAY()&gt;N(E144)),"PAST DUE, NOT PAID; ","")&amp;IF(AND(NOT(OR(N(K144)&gt;0,O144="Paid")),G144&lt;&gt;"Escrow",AND(N(E144)&gt;0,TODAY()&gt;=N(J144),TODAY()&lt;=N(E144))),"DUE SOON; ","")&amp;IF(AND(OR(N(K144)&gt;0,O144="Paid"),L144=""),"NO PROOF OF PAYMENT; ","")&amp;IF(AND(G144="Escrow",H144&lt;&gt;"Yes",N(E144)&gt;0,TODAY()&gt;=N(J144)),"ESCROW NOT CONFIRMED; ","")&amp;IF(AND(B144="Insurance renewal",NOT(OR(N(K144)&gt;0,O144="Paid")),N(E144)&gt;0,N(E144)-TODAY()&lt;=N('Settings'!$B$10),M144&lt;&gt;"Yes"),"POLICY EXPIRING, NO RENEWAL QUOTE; ",""),LEN(IF(A144="","NO PROPERTY; ","")&amp;IF(AND(A144&lt;&gt;"",COUNTIF('Properties'!$A$2:$A$200,A144)=0),"PROPERTY NOT ON LIST; ","")&amp;IF(B144="","NO TYPE; ","")&amp;IF(NOT(N(E144)&gt;0),"NO DUE DATE; ","")&amp;IF(N(F144)=0,"NO AMOUNT; ","")&amp;IF(AND(N(E144)&gt;0,NOT(OR(N(K144)&gt;0,O144="Paid")),G144&lt;&gt;"Escrow",TODAY()&gt;N(E144)),"PAST DUE, NOT PAID; ","")&amp;IF(AND(NOT(OR(N(K144)&gt;0,O144="Paid")),G144&lt;&gt;"Escrow",AND(N(E144)&gt;0,TODAY()&gt;=N(J144),TODAY()&lt;=N(E144))),"DUE SOON; ","")&amp;IF(AND(OR(N(K144)&gt;0,O144="Paid"),L144=""),"NO PROOF OF PAYMENT; ","")&amp;IF(AND(G144="Escrow",H144&lt;&gt;"Yes",N(E144)&gt;0,TODAY()&gt;=N(J144)),"ESCROW NOT CONFIRMED; ","")&amp;IF(AND(B144="Insurance renewal",NOT(OR(N(K144)&gt;0,O144="Paid")),N(E144)&gt;0,N(E144)-TODAY()&lt;=N('Settings'!$B$10),M144&lt;&gt;"Yes"),"POLICY EXPIRING, NO RENEWAL QUOTE; ",""))-2)))</f>
        <v/>
      </c>
    </row>
    <row r="145">
      <c r="E145" s="8" t="n"/>
      <c r="F145" s="9" t="n"/>
      <c r="I145" s="10" t="n"/>
      <c r="J145" s="8">
        <f>IF(OR(NOT(OR(A145&lt;&gt;"",B145&lt;&gt;"",C145&lt;&gt;"")),N(E145)=0),"",N(E145)-IF(N(I145)&gt;0,N(I145),IFERROR(VLOOKUP(B145,'Settings'!$A$3:$B$8,2,0),0)))</f>
        <v/>
      </c>
      <c r="K145" s="8" t="n"/>
      <c r="N145" s="8" t="n"/>
      <c r="P145" s="10">
        <f>IF(OR(NOT(OR(A145&lt;&gt;"",B145&lt;&gt;"",C145&lt;&gt;"")),N(E145)=0),"",N(E145)-TODAY())</f>
        <v/>
      </c>
      <c r="Q145">
        <f>IF(OR(NOT(OR(A145&lt;&gt;"",B145&lt;&gt;"",C145&lt;&gt;"")),O145="Closed"),"",IF(IF(A145="","NO PROPERTY; ","")&amp;IF(AND(A145&lt;&gt;"",COUNTIF('Properties'!$A$2:$A$200,A145)=0),"PROPERTY NOT ON LIST; ","")&amp;IF(B145="","NO TYPE; ","")&amp;IF(NOT(N(E145)&gt;0),"NO DUE DATE; ","")&amp;IF(N(F145)=0,"NO AMOUNT; ","")&amp;IF(AND(N(E145)&gt;0,NOT(OR(N(K145)&gt;0,O145="Paid")),G145&lt;&gt;"Escrow",TODAY()&gt;N(E145)),"PAST DUE, NOT PAID; ","")&amp;IF(AND(NOT(OR(N(K145)&gt;0,O145="Paid")),G145&lt;&gt;"Escrow",AND(N(E145)&gt;0,TODAY()&gt;=N(J145),TODAY()&lt;=N(E145))),"DUE SOON; ","")&amp;IF(AND(OR(N(K145)&gt;0,O145="Paid"),L145=""),"NO PROOF OF PAYMENT; ","")&amp;IF(AND(G145="Escrow",H145&lt;&gt;"Yes",N(E145)&gt;0,TODAY()&gt;=N(J145)),"ESCROW NOT CONFIRMED; ","")&amp;IF(AND(B145="Insurance renewal",NOT(OR(N(K145)&gt;0,O145="Paid")),N(E145)&gt;0,N(E145)-TODAY()&lt;=N('Settings'!$B$10),M145&lt;&gt;"Yes"),"POLICY EXPIRING, NO RENEWAL QUOTE; ","")="","",LEFT(IF(A145="","NO PROPERTY; ","")&amp;IF(AND(A145&lt;&gt;"",COUNTIF('Properties'!$A$2:$A$200,A145)=0),"PROPERTY NOT ON LIST; ","")&amp;IF(B145="","NO TYPE; ","")&amp;IF(NOT(N(E145)&gt;0),"NO DUE DATE; ","")&amp;IF(N(F145)=0,"NO AMOUNT; ","")&amp;IF(AND(N(E145)&gt;0,NOT(OR(N(K145)&gt;0,O145="Paid")),G145&lt;&gt;"Escrow",TODAY()&gt;N(E145)),"PAST DUE, NOT PAID; ","")&amp;IF(AND(NOT(OR(N(K145)&gt;0,O145="Paid")),G145&lt;&gt;"Escrow",AND(N(E145)&gt;0,TODAY()&gt;=N(J145),TODAY()&lt;=N(E145))),"DUE SOON; ","")&amp;IF(AND(OR(N(K145)&gt;0,O145="Paid"),L145=""),"NO PROOF OF PAYMENT; ","")&amp;IF(AND(G145="Escrow",H145&lt;&gt;"Yes",N(E145)&gt;0,TODAY()&gt;=N(J145)),"ESCROW NOT CONFIRMED; ","")&amp;IF(AND(B145="Insurance renewal",NOT(OR(N(K145)&gt;0,O145="Paid")),N(E145)&gt;0,N(E145)-TODAY()&lt;=N('Settings'!$B$10),M145&lt;&gt;"Yes"),"POLICY EXPIRING, NO RENEWAL QUOTE; ",""),LEN(IF(A145="","NO PROPERTY; ","")&amp;IF(AND(A145&lt;&gt;"",COUNTIF('Properties'!$A$2:$A$200,A145)=0),"PROPERTY NOT ON LIST; ","")&amp;IF(B145="","NO TYPE; ","")&amp;IF(NOT(N(E145)&gt;0),"NO DUE DATE; ","")&amp;IF(N(F145)=0,"NO AMOUNT; ","")&amp;IF(AND(N(E145)&gt;0,NOT(OR(N(K145)&gt;0,O145="Paid")),G145&lt;&gt;"Escrow",TODAY()&gt;N(E145)),"PAST DUE, NOT PAID; ","")&amp;IF(AND(NOT(OR(N(K145)&gt;0,O145="Paid")),G145&lt;&gt;"Escrow",AND(N(E145)&gt;0,TODAY()&gt;=N(J145),TODAY()&lt;=N(E145))),"DUE SOON; ","")&amp;IF(AND(OR(N(K145)&gt;0,O145="Paid"),L145=""),"NO PROOF OF PAYMENT; ","")&amp;IF(AND(G145="Escrow",H145&lt;&gt;"Yes",N(E145)&gt;0,TODAY()&gt;=N(J145)),"ESCROW NOT CONFIRMED; ","")&amp;IF(AND(B145="Insurance renewal",NOT(OR(N(K145)&gt;0,O145="Paid")),N(E145)&gt;0,N(E145)-TODAY()&lt;=N('Settings'!$B$10),M145&lt;&gt;"Yes"),"POLICY EXPIRING, NO RENEWAL QUOTE; ",""))-2)))</f>
        <v/>
      </c>
    </row>
    <row r="146">
      <c r="E146" s="8" t="n"/>
      <c r="F146" s="9" t="n"/>
      <c r="I146" s="10" t="n"/>
      <c r="J146" s="8">
        <f>IF(OR(NOT(OR(A146&lt;&gt;"",B146&lt;&gt;"",C146&lt;&gt;"")),N(E146)=0),"",N(E146)-IF(N(I146)&gt;0,N(I146),IFERROR(VLOOKUP(B146,'Settings'!$A$3:$B$8,2,0),0)))</f>
        <v/>
      </c>
      <c r="K146" s="8" t="n"/>
      <c r="N146" s="8" t="n"/>
      <c r="P146" s="10">
        <f>IF(OR(NOT(OR(A146&lt;&gt;"",B146&lt;&gt;"",C146&lt;&gt;"")),N(E146)=0),"",N(E146)-TODAY())</f>
        <v/>
      </c>
      <c r="Q146">
        <f>IF(OR(NOT(OR(A146&lt;&gt;"",B146&lt;&gt;"",C146&lt;&gt;"")),O146="Closed"),"",IF(IF(A146="","NO PROPERTY; ","")&amp;IF(AND(A146&lt;&gt;"",COUNTIF('Properties'!$A$2:$A$200,A146)=0),"PROPERTY NOT ON LIST; ","")&amp;IF(B146="","NO TYPE; ","")&amp;IF(NOT(N(E146)&gt;0),"NO DUE DATE; ","")&amp;IF(N(F146)=0,"NO AMOUNT; ","")&amp;IF(AND(N(E146)&gt;0,NOT(OR(N(K146)&gt;0,O146="Paid")),G146&lt;&gt;"Escrow",TODAY()&gt;N(E146)),"PAST DUE, NOT PAID; ","")&amp;IF(AND(NOT(OR(N(K146)&gt;0,O146="Paid")),G146&lt;&gt;"Escrow",AND(N(E146)&gt;0,TODAY()&gt;=N(J146),TODAY()&lt;=N(E146))),"DUE SOON; ","")&amp;IF(AND(OR(N(K146)&gt;0,O146="Paid"),L146=""),"NO PROOF OF PAYMENT; ","")&amp;IF(AND(G146="Escrow",H146&lt;&gt;"Yes",N(E146)&gt;0,TODAY()&gt;=N(J146)),"ESCROW NOT CONFIRMED; ","")&amp;IF(AND(B146="Insurance renewal",NOT(OR(N(K146)&gt;0,O146="Paid")),N(E146)&gt;0,N(E146)-TODAY()&lt;=N('Settings'!$B$10),M146&lt;&gt;"Yes"),"POLICY EXPIRING, NO RENEWAL QUOTE; ","")="","",LEFT(IF(A146="","NO PROPERTY; ","")&amp;IF(AND(A146&lt;&gt;"",COUNTIF('Properties'!$A$2:$A$200,A146)=0),"PROPERTY NOT ON LIST; ","")&amp;IF(B146="","NO TYPE; ","")&amp;IF(NOT(N(E146)&gt;0),"NO DUE DATE; ","")&amp;IF(N(F146)=0,"NO AMOUNT; ","")&amp;IF(AND(N(E146)&gt;0,NOT(OR(N(K146)&gt;0,O146="Paid")),G146&lt;&gt;"Escrow",TODAY()&gt;N(E146)),"PAST DUE, NOT PAID; ","")&amp;IF(AND(NOT(OR(N(K146)&gt;0,O146="Paid")),G146&lt;&gt;"Escrow",AND(N(E146)&gt;0,TODAY()&gt;=N(J146),TODAY()&lt;=N(E146))),"DUE SOON; ","")&amp;IF(AND(OR(N(K146)&gt;0,O146="Paid"),L146=""),"NO PROOF OF PAYMENT; ","")&amp;IF(AND(G146="Escrow",H146&lt;&gt;"Yes",N(E146)&gt;0,TODAY()&gt;=N(J146)),"ESCROW NOT CONFIRMED; ","")&amp;IF(AND(B146="Insurance renewal",NOT(OR(N(K146)&gt;0,O146="Paid")),N(E146)&gt;0,N(E146)-TODAY()&lt;=N('Settings'!$B$10),M146&lt;&gt;"Yes"),"POLICY EXPIRING, NO RENEWAL QUOTE; ",""),LEN(IF(A146="","NO PROPERTY; ","")&amp;IF(AND(A146&lt;&gt;"",COUNTIF('Properties'!$A$2:$A$200,A146)=0),"PROPERTY NOT ON LIST; ","")&amp;IF(B146="","NO TYPE; ","")&amp;IF(NOT(N(E146)&gt;0),"NO DUE DATE; ","")&amp;IF(N(F146)=0,"NO AMOUNT; ","")&amp;IF(AND(N(E146)&gt;0,NOT(OR(N(K146)&gt;0,O146="Paid")),G146&lt;&gt;"Escrow",TODAY()&gt;N(E146)),"PAST DUE, NOT PAID; ","")&amp;IF(AND(NOT(OR(N(K146)&gt;0,O146="Paid")),G146&lt;&gt;"Escrow",AND(N(E146)&gt;0,TODAY()&gt;=N(J146),TODAY()&lt;=N(E146))),"DUE SOON; ","")&amp;IF(AND(OR(N(K146)&gt;0,O146="Paid"),L146=""),"NO PROOF OF PAYMENT; ","")&amp;IF(AND(G146="Escrow",H146&lt;&gt;"Yes",N(E146)&gt;0,TODAY()&gt;=N(J146)),"ESCROW NOT CONFIRMED; ","")&amp;IF(AND(B146="Insurance renewal",NOT(OR(N(K146)&gt;0,O146="Paid")),N(E146)&gt;0,N(E146)-TODAY()&lt;=N('Settings'!$B$10),M146&lt;&gt;"Yes"),"POLICY EXPIRING, NO RENEWAL QUOTE; ",""))-2)))</f>
        <v/>
      </c>
    </row>
    <row r="147">
      <c r="E147" s="8" t="n"/>
      <c r="F147" s="9" t="n"/>
      <c r="I147" s="10" t="n"/>
      <c r="J147" s="8">
        <f>IF(OR(NOT(OR(A147&lt;&gt;"",B147&lt;&gt;"",C147&lt;&gt;"")),N(E147)=0),"",N(E147)-IF(N(I147)&gt;0,N(I147),IFERROR(VLOOKUP(B147,'Settings'!$A$3:$B$8,2,0),0)))</f>
        <v/>
      </c>
      <c r="K147" s="8" t="n"/>
      <c r="N147" s="8" t="n"/>
      <c r="P147" s="10">
        <f>IF(OR(NOT(OR(A147&lt;&gt;"",B147&lt;&gt;"",C147&lt;&gt;"")),N(E147)=0),"",N(E147)-TODAY())</f>
        <v/>
      </c>
      <c r="Q147">
        <f>IF(OR(NOT(OR(A147&lt;&gt;"",B147&lt;&gt;"",C147&lt;&gt;"")),O147="Closed"),"",IF(IF(A147="","NO PROPERTY; ","")&amp;IF(AND(A147&lt;&gt;"",COUNTIF('Properties'!$A$2:$A$200,A147)=0),"PROPERTY NOT ON LIST; ","")&amp;IF(B147="","NO TYPE; ","")&amp;IF(NOT(N(E147)&gt;0),"NO DUE DATE; ","")&amp;IF(N(F147)=0,"NO AMOUNT; ","")&amp;IF(AND(N(E147)&gt;0,NOT(OR(N(K147)&gt;0,O147="Paid")),G147&lt;&gt;"Escrow",TODAY()&gt;N(E147)),"PAST DUE, NOT PAID; ","")&amp;IF(AND(NOT(OR(N(K147)&gt;0,O147="Paid")),G147&lt;&gt;"Escrow",AND(N(E147)&gt;0,TODAY()&gt;=N(J147),TODAY()&lt;=N(E147))),"DUE SOON; ","")&amp;IF(AND(OR(N(K147)&gt;0,O147="Paid"),L147=""),"NO PROOF OF PAYMENT; ","")&amp;IF(AND(G147="Escrow",H147&lt;&gt;"Yes",N(E147)&gt;0,TODAY()&gt;=N(J147)),"ESCROW NOT CONFIRMED; ","")&amp;IF(AND(B147="Insurance renewal",NOT(OR(N(K147)&gt;0,O147="Paid")),N(E147)&gt;0,N(E147)-TODAY()&lt;=N('Settings'!$B$10),M147&lt;&gt;"Yes"),"POLICY EXPIRING, NO RENEWAL QUOTE; ","")="","",LEFT(IF(A147="","NO PROPERTY; ","")&amp;IF(AND(A147&lt;&gt;"",COUNTIF('Properties'!$A$2:$A$200,A147)=0),"PROPERTY NOT ON LIST; ","")&amp;IF(B147="","NO TYPE; ","")&amp;IF(NOT(N(E147)&gt;0),"NO DUE DATE; ","")&amp;IF(N(F147)=0,"NO AMOUNT; ","")&amp;IF(AND(N(E147)&gt;0,NOT(OR(N(K147)&gt;0,O147="Paid")),G147&lt;&gt;"Escrow",TODAY()&gt;N(E147)),"PAST DUE, NOT PAID; ","")&amp;IF(AND(NOT(OR(N(K147)&gt;0,O147="Paid")),G147&lt;&gt;"Escrow",AND(N(E147)&gt;0,TODAY()&gt;=N(J147),TODAY()&lt;=N(E147))),"DUE SOON; ","")&amp;IF(AND(OR(N(K147)&gt;0,O147="Paid"),L147=""),"NO PROOF OF PAYMENT; ","")&amp;IF(AND(G147="Escrow",H147&lt;&gt;"Yes",N(E147)&gt;0,TODAY()&gt;=N(J147)),"ESCROW NOT CONFIRMED; ","")&amp;IF(AND(B147="Insurance renewal",NOT(OR(N(K147)&gt;0,O147="Paid")),N(E147)&gt;0,N(E147)-TODAY()&lt;=N('Settings'!$B$10),M147&lt;&gt;"Yes"),"POLICY EXPIRING, NO RENEWAL QUOTE; ",""),LEN(IF(A147="","NO PROPERTY; ","")&amp;IF(AND(A147&lt;&gt;"",COUNTIF('Properties'!$A$2:$A$200,A147)=0),"PROPERTY NOT ON LIST; ","")&amp;IF(B147="","NO TYPE; ","")&amp;IF(NOT(N(E147)&gt;0),"NO DUE DATE; ","")&amp;IF(N(F147)=0,"NO AMOUNT; ","")&amp;IF(AND(N(E147)&gt;0,NOT(OR(N(K147)&gt;0,O147="Paid")),G147&lt;&gt;"Escrow",TODAY()&gt;N(E147)),"PAST DUE, NOT PAID; ","")&amp;IF(AND(NOT(OR(N(K147)&gt;0,O147="Paid")),G147&lt;&gt;"Escrow",AND(N(E147)&gt;0,TODAY()&gt;=N(J147),TODAY()&lt;=N(E147))),"DUE SOON; ","")&amp;IF(AND(OR(N(K147)&gt;0,O147="Paid"),L147=""),"NO PROOF OF PAYMENT; ","")&amp;IF(AND(G147="Escrow",H147&lt;&gt;"Yes",N(E147)&gt;0,TODAY()&gt;=N(J147)),"ESCROW NOT CONFIRMED; ","")&amp;IF(AND(B147="Insurance renewal",NOT(OR(N(K147)&gt;0,O147="Paid")),N(E147)&gt;0,N(E147)-TODAY()&lt;=N('Settings'!$B$10),M147&lt;&gt;"Yes"),"POLICY EXPIRING, NO RENEWAL QUOTE; ",""))-2)))</f>
        <v/>
      </c>
    </row>
    <row r="148">
      <c r="E148" s="8" t="n"/>
      <c r="F148" s="9" t="n"/>
      <c r="I148" s="10" t="n"/>
      <c r="J148" s="8">
        <f>IF(OR(NOT(OR(A148&lt;&gt;"",B148&lt;&gt;"",C148&lt;&gt;"")),N(E148)=0),"",N(E148)-IF(N(I148)&gt;0,N(I148),IFERROR(VLOOKUP(B148,'Settings'!$A$3:$B$8,2,0),0)))</f>
        <v/>
      </c>
      <c r="K148" s="8" t="n"/>
      <c r="N148" s="8" t="n"/>
      <c r="P148" s="10">
        <f>IF(OR(NOT(OR(A148&lt;&gt;"",B148&lt;&gt;"",C148&lt;&gt;"")),N(E148)=0),"",N(E148)-TODAY())</f>
        <v/>
      </c>
      <c r="Q148">
        <f>IF(OR(NOT(OR(A148&lt;&gt;"",B148&lt;&gt;"",C148&lt;&gt;"")),O148="Closed"),"",IF(IF(A148="","NO PROPERTY; ","")&amp;IF(AND(A148&lt;&gt;"",COUNTIF('Properties'!$A$2:$A$200,A148)=0),"PROPERTY NOT ON LIST; ","")&amp;IF(B148="","NO TYPE; ","")&amp;IF(NOT(N(E148)&gt;0),"NO DUE DATE; ","")&amp;IF(N(F148)=0,"NO AMOUNT; ","")&amp;IF(AND(N(E148)&gt;0,NOT(OR(N(K148)&gt;0,O148="Paid")),G148&lt;&gt;"Escrow",TODAY()&gt;N(E148)),"PAST DUE, NOT PAID; ","")&amp;IF(AND(NOT(OR(N(K148)&gt;0,O148="Paid")),G148&lt;&gt;"Escrow",AND(N(E148)&gt;0,TODAY()&gt;=N(J148),TODAY()&lt;=N(E148))),"DUE SOON; ","")&amp;IF(AND(OR(N(K148)&gt;0,O148="Paid"),L148=""),"NO PROOF OF PAYMENT; ","")&amp;IF(AND(G148="Escrow",H148&lt;&gt;"Yes",N(E148)&gt;0,TODAY()&gt;=N(J148)),"ESCROW NOT CONFIRMED; ","")&amp;IF(AND(B148="Insurance renewal",NOT(OR(N(K148)&gt;0,O148="Paid")),N(E148)&gt;0,N(E148)-TODAY()&lt;=N('Settings'!$B$10),M148&lt;&gt;"Yes"),"POLICY EXPIRING, NO RENEWAL QUOTE; ","")="","",LEFT(IF(A148="","NO PROPERTY; ","")&amp;IF(AND(A148&lt;&gt;"",COUNTIF('Properties'!$A$2:$A$200,A148)=0),"PROPERTY NOT ON LIST; ","")&amp;IF(B148="","NO TYPE; ","")&amp;IF(NOT(N(E148)&gt;0),"NO DUE DATE; ","")&amp;IF(N(F148)=0,"NO AMOUNT; ","")&amp;IF(AND(N(E148)&gt;0,NOT(OR(N(K148)&gt;0,O148="Paid")),G148&lt;&gt;"Escrow",TODAY()&gt;N(E148)),"PAST DUE, NOT PAID; ","")&amp;IF(AND(NOT(OR(N(K148)&gt;0,O148="Paid")),G148&lt;&gt;"Escrow",AND(N(E148)&gt;0,TODAY()&gt;=N(J148),TODAY()&lt;=N(E148))),"DUE SOON; ","")&amp;IF(AND(OR(N(K148)&gt;0,O148="Paid"),L148=""),"NO PROOF OF PAYMENT; ","")&amp;IF(AND(G148="Escrow",H148&lt;&gt;"Yes",N(E148)&gt;0,TODAY()&gt;=N(J148)),"ESCROW NOT CONFIRMED; ","")&amp;IF(AND(B148="Insurance renewal",NOT(OR(N(K148)&gt;0,O148="Paid")),N(E148)&gt;0,N(E148)-TODAY()&lt;=N('Settings'!$B$10),M148&lt;&gt;"Yes"),"POLICY EXPIRING, NO RENEWAL QUOTE; ",""),LEN(IF(A148="","NO PROPERTY; ","")&amp;IF(AND(A148&lt;&gt;"",COUNTIF('Properties'!$A$2:$A$200,A148)=0),"PROPERTY NOT ON LIST; ","")&amp;IF(B148="","NO TYPE; ","")&amp;IF(NOT(N(E148)&gt;0),"NO DUE DATE; ","")&amp;IF(N(F148)=0,"NO AMOUNT; ","")&amp;IF(AND(N(E148)&gt;0,NOT(OR(N(K148)&gt;0,O148="Paid")),G148&lt;&gt;"Escrow",TODAY()&gt;N(E148)),"PAST DUE, NOT PAID; ","")&amp;IF(AND(NOT(OR(N(K148)&gt;0,O148="Paid")),G148&lt;&gt;"Escrow",AND(N(E148)&gt;0,TODAY()&gt;=N(J148),TODAY()&lt;=N(E148))),"DUE SOON; ","")&amp;IF(AND(OR(N(K148)&gt;0,O148="Paid"),L148=""),"NO PROOF OF PAYMENT; ","")&amp;IF(AND(G148="Escrow",H148&lt;&gt;"Yes",N(E148)&gt;0,TODAY()&gt;=N(J148)),"ESCROW NOT CONFIRMED; ","")&amp;IF(AND(B148="Insurance renewal",NOT(OR(N(K148)&gt;0,O148="Paid")),N(E148)&gt;0,N(E148)-TODAY()&lt;=N('Settings'!$B$10),M148&lt;&gt;"Yes"),"POLICY EXPIRING, NO RENEWAL QUOTE; ",""))-2)))</f>
        <v/>
      </c>
    </row>
    <row r="149">
      <c r="E149" s="8" t="n"/>
      <c r="F149" s="9" t="n"/>
      <c r="I149" s="10" t="n"/>
      <c r="J149" s="8">
        <f>IF(OR(NOT(OR(A149&lt;&gt;"",B149&lt;&gt;"",C149&lt;&gt;"")),N(E149)=0),"",N(E149)-IF(N(I149)&gt;0,N(I149),IFERROR(VLOOKUP(B149,'Settings'!$A$3:$B$8,2,0),0)))</f>
        <v/>
      </c>
      <c r="K149" s="8" t="n"/>
      <c r="N149" s="8" t="n"/>
      <c r="P149" s="10">
        <f>IF(OR(NOT(OR(A149&lt;&gt;"",B149&lt;&gt;"",C149&lt;&gt;"")),N(E149)=0),"",N(E149)-TODAY())</f>
        <v/>
      </c>
      <c r="Q149">
        <f>IF(OR(NOT(OR(A149&lt;&gt;"",B149&lt;&gt;"",C149&lt;&gt;"")),O149="Closed"),"",IF(IF(A149="","NO PROPERTY; ","")&amp;IF(AND(A149&lt;&gt;"",COUNTIF('Properties'!$A$2:$A$200,A149)=0),"PROPERTY NOT ON LIST; ","")&amp;IF(B149="","NO TYPE; ","")&amp;IF(NOT(N(E149)&gt;0),"NO DUE DATE; ","")&amp;IF(N(F149)=0,"NO AMOUNT; ","")&amp;IF(AND(N(E149)&gt;0,NOT(OR(N(K149)&gt;0,O149="Paid")),G149&lt;&gt;"Escrow",TODAY()&gt;N(E149)),"PAST DUE, NOT PAID; ","")&amp;IF(AND(NOT(OR(N(K149)&gt;0,O149="Paid")),G149&lt;&gt;"Escrow",AND(N(E149)&gt;0,TODAY()&gt;=N(J149),TODAY()&lt;=N(E149))),"DUE SOON; ","")&amp;IF(AND(OR(N(K149)&gt;0,O149="Paid"),L149=""),"NO PROOF OF PAYMENT; ","")&amp;IF(AND(G149="Escrow",H149&lt;&gt;"Yes",N(E149)&gt;0,TODAY()&gt;=N(J149)),"ESCROW NOT CONFIRMED; ","")&amp;IF(AND(B149="Insurance renewal",NOT(OR(N(K149)&gt;0,O149="Paid")),N(E149)&gt;0,N(E149)-TODAY()&lt;=N('Settings'!$B$10),M149&lt;&gt;"Yes"),"POLICY EXPIRING, NO RENEWAL QUOTE; ","")="","",LEFT(IF(A149="","NO PROPERTY; ","")&amp;IF(AND(A149&lt;&gt;"",COUNTIF('Properties'!$A$2:$A$200,A149)=0),"PROPERTY NOT ON LIST; ","")&amp;IF(B149="","NO TYPE; ","")&amp;IF(NOT(N(E149)&gt;0),"NO DUE DATE; ","")&amp;IF(N(F149)=0,"NO AMOUNT; ","")&amp;IF(AND(N(E149)&gt;0,NOT(OR(N(K149)&gt;0,O149="Paid")),G149&lt;&gt;"Escrow",TODAY()&gt;N(E149)),"PAST DUE, NOT PAID; ","")&amp;IF(AND(NOT(OR(N(K149)&gt;0,O149="Paid")),G149&lt;&gt;"Escrow",AND(N(E149)&gt;0,TODAY()&gt;=N(J149),TODAY()&lt;=N(E149))),"DUE SOON; ","")&amp;IF(AND(OR(N(K149)&gt;0,O149="Paid"),L149=""),"NO PROOF OF PAYMENT; ","")&amp;IF(AND(G149="Escrow",H149&lt;&gt;"Yes",N(E149)&gt;0,TODAY()&gt;=N(J149)),"ESCROW NOT CONFIRMED; ","")&amp;IF(AND(B149="Insurance renewal",NOT(OR(N(K149)&gt;0,O149="Paid")),N(E149)&gt;0,N(E149)-TODAY()&lt;=N('Settings'!$B$10),M149&lt;&gt;"Yes"),"POLICY EXPIRING, NO RENEWAL QUOTE; ",""),LEN(IF(A149="","NO PROPERTY; ","")&amp;IF(AND(A149&lt;&gt;"",COUNTIF('Properties'!$A$2:$A$200,A149)=0),"PROPERTY NOT ON LIST; ","")&amp;IF(B149="","NO TYPE; ","")&amp;IF(NOT(N(E149)&gt;0),"NO DUE DATE; ","")&amp;IF(N(F149)=0,"NO AMOUNT; ","")&amp;IF(AND(N(E149)&gt;0,NOT(OR(N(K149)&gt;0,O149="Paid")),G149&lt;&gt;"Escrow",TODAY()&gt;N(E149)),"PAST DUE, NOT PAID; ","")&amp;IF(AND(NOT(OR(N(K149)&gt;0,O149="Paid")),G149&lt;&gt;"Escrow",AND(N(E149)&gt;0,TODAY()&gt;=N(J149),TODAY()&lt;=N(E149))),"DUE SOON; ","")&amp;IF(AND(OR(N(K149)&gt;0,O149="Paid"),L149=""),"NO PROOF OF PAYMENT; ","")&amp;IF(AND(G149="Escrow",H149&lt;&gt;"Yes",N(E149)&gt;0,TODAY()&gt;=N(J149)),"ESCROW NOT CONFIRMED; ","")&amp;IF(AND(B149="Insurance renewal",NOT(OR(N(K149)&gt;0,O149="Paid")),N(E149)&gt;0,N(E149)-TODAY()&lt;=N('Settings'!$B$10),M149&lt;&gt;"Yes"),"POLICY EXPIRING, NO RENEWAL QUOTE; ",""))-2)))</f>
        <v/>
      </c>
    </row>
    <row r="150">
      <c r="E150" s="8" t="n"/>
      <c r="F150" s="9" t="n"/>
      <c r="I150" s="10" t="n"/>
      <c r="J150" s="8">
        <f>IF(OR(NOT(OR(A150&lt;&gt;"",B150&lt;&gt;"",C150&lt;&gt;"")),N(E150)=0),"",N(E150)-IF(N(I150)&gt;0,N(I150),IFERROR(VLOOKUP(B150,'Settings'!$A$3:$B$8,2,0),0)))</f>
        <v/>
      </c>
      <c r="K150" s="8" t="n"/>
      <c r="N150" s="8" t="n"/>
      <c r="P150" s="10">
        <f>IF(OR(NOT(OR(A150&lt;&gt;"",B150&lt;&gt;"",C150&lt;&gt;"")),N(E150)=0),"",N(E150)-TODAY())</f>
        <v/>
      </c>
      <c r="Q150">
        <f>IF(OR(NOT(OR(A150&lt;&gt;"",B150&lt;&gt;"",C150&lt;&gt;"")),O150="Closed"),"",IF(IF(A150="","NO PROPERTY; ","")&amp;IF(AND(A150&lt;&gt;"",COUNTIF('Properties'!$A$2:$A$200,A150)=0),"PROPERTY NOT ON LIST; ","")&amp;IF(B150="","NO TYPE; ","")&amp;IF(NOT(N(E150)&gt;0),"NO DUE DATE; ","")&amp;IF(N(F150)=0,"NO AMOUNT; ","")&amp;IF(AND(N(E150)&gt;0,NOT(OR(N(K150)&gt;0,O150="Paid")),G150&lt;&gt;"Escrow",TODAY()&gt;N(E150)),"PAST DUE, NOT PAID; ","")&amp;IF(AND(NOT(OR(N(K150)&gt;0,O150="Paid")),G150&lt;&gt;"Escrow",AND(N(E150)&gt;0,TODAY()&gt;=N(J150),TODAY()&lt;=N(E150))),"DUE SOON; ","")&amp;IF(AND(OR(N(K150)&gt;0,O150="Paid"),L150=""),"NO PROOF OF PAYMENT; ","")&amp;IF(AND(G150="Escrow",H150&lt;&gt;"Yes",N(E150)&gt;0,TODAY()&gt;=N(J150)),"ESCROW NOT CONFIRMED; ","")&amp;IF(AND(B150="Insurance renewal",NOT(OR(N(K150)&gt;0,O150="Paid")),N(E150)&gt;0,N(E150)-TODAY()&lt;=N('Settings'!$B$10),M150&lt;&gt;"Yes"),"POLICY EXPIRING, NO RENEWAL QUOTE; ","")="","",LEFT(IF(A150="","NO PROPERTY; ","")&amp;IF(AND(A150&lt;&gt;"",COUNTIF('Properties'!$A$2:$A$200,A150)=0),"PROPERTY NOT ON LIST; ","")&amp;IF(B150="","NO TYPE; ","")&amp;IF(NOT(N(E150)&gt;0),"NO DUE DATE; ","")&amp;IF(N(F150)=0,"NO AMOUNT; ","")&amp;IF(AND(N(E150)&gt;0,NOT(OR(N(K150)&gt;0,O150="Paid")),G150&lt;&gt;"Escrow",TODAY()&gt;N(E150)),"PAST DUE, NOT PAID; ","")&amp;IF(AND(NOT(OR(N(K150)&gt;0,O150="Paid")),G150&lt;&gt;"Escrow",AND(N(E150)&gt;0,TODAY()&gt;=N(J150),TODAY()&lt;=N(E150))),"DUE SOON; ","")&amp;IF(AND(OR(N(K150)&gt;0,O150="Paid"),L150=""),"NO PROOF OF PAYMENT; ","")&amp;IF(AND(G150="Escrow",H150&lt;&gt;"Yes",N(E150)&gt;0,TODAY()&gt;=N(J150)),"ESCROW NOT CONFIRMED; ","")&amp;IF(AND(B150="Insurance renewal",NOT(OR(N(K150)&gt;0,O150="Paid")),N(E150)&gt;0,N(E150)-TODAY()&lt;=N('Settings'!$B$10),M150&lt;&gt;"Yes"),"POLICY EXPIRING, NO RENEWAL QUOTE; ",""),LEN(IF(A150="","NO PROPERTY; ","")&amp;IF(AND(A150&lt;&gt;"",COUNTIF('Properties'!$A$2:$A$200,A150)=0),"PROPERTY NOT ON LIST; ","")&amp;IF(B150="","NO TYPE; ","")&amp;IF(NOT(N(E150)&gt;0),"NO DUE DATE; ","")&amp;IF(N(F150)=0,"NO AMOUNT; ","")&amp;IF(AND(N(E150)&gt;0,NOT(OR(N(K150)&gt;0,O150="Paid")),G150&lt;&gt;"Escrow",TODAY()&gt;N(E150)),"PAST DUE, NOT PAID; ","")&amp;IF(AND(NOT(OR(N(K150)&gt;0,O150="Paid")),G150&lt;&gt;"Escrow",AND(N(E150)&gt;0,TODAY()&gt;=N(J150),TODAY()&lt;=N(E150))),"DUE SOON; ","")&amp;IF(AND(OR(N(K150)&gt;0,O150="Paid"),L150=""),"NO PROOF OF PAYMENT; ","")&amp;IF(AND(G150="Escrow",H150&lt;&gt;"Yes",N(E150)&gt;0,TODAY()&gt;=N(J150)),"ESCROW NOT CONFIRMED; ","")&amp;IF(AND(B150="Insurance renewal",NOT(OR(N(K150)&gt;0,O150="Paid")),N(E150)&gt;0,N(E150)-TODAY()&lt;=N('Settings'!$B$10),M150&lt;&gt;"Yes"),"POLICY EXPIRING, NO RENEWAL QUOTE; ",""))-2)))</f>
        <v/>
      </c>
    </row>
    <row r="151">
      <c r="E151" s="8" t="n"/>
      <c r="F151" s="9" t="n"/>
      <c r="I151" s="10" t="n"/>
      <c r="J151" s="8">
        <f>IF(OR(NOT(OR(A151&lt;&gt;"",B151&lt;&gt;"",C151&lt;&gt;"")),N(E151)=0),"",N(E151)-IF(N(I151)&gt;0,N(I151),IFERROR(VLOOKUP(B151,'Settings'!$A$3:$B$8,2,0),0)))</f>
        <v/>
      </c>
      <c r="K151" s="8" t="n"/>
      <c r="N151" s="8" t="n"/>
      <c r="P151" s="10">
        <f>IF(OR(NOT(OR(A151&lt;&gt;"",B151&lt;&gt;"",C151&lt;&gt;"")),N(E151)=0),"",N(E151)-TODAY())</f>
        <v/>
      </c>
      <c r="Q151">
        <f>IF(OR(NOT(OR(A151&lt;&gt;"",B151&lt;&gt;"",C151&lt;&gt;"")),O151="Closed"),"",IF(IF(A151="","NO PROPERTY; ","")&amp;IF(AND(A151&lt;&gt;"",COUNTIF('Properties'!$A$2:$A$200,A151)=0),"PROPERTY NOT ON LIST; ","")&amp;IF(B151="","NO TYPE; ","")&amp;IF(NOT(N(E151)&gt;0),"NO DUE DATE; ","")&amp;IF(N(F151)=0,"NO AMOUNT; ","")&amp;IF(AND(N(E151)&gt;0,NOT(OR(N(K151)&gt;0,O151="Paid")),G151&lt;&gt;"Escrow",TODAY()&gt;N(E151)),"PAST DUE, NOT PAID; ","")&amp;IF(AND(NOT(OR(N(K151)&gt;0,O151="Paid")),G151&lt;&gt;"Escrow",AND(N(E151)&gt;0,TODAY()&gt;=N(J151),TODAY()&lt;=N(E151))),"DUE SOON; ","")&amp;IF(AND(OR(N(K151)&gt;0,O151="Paid"),L151=""),"NO PROOF OF PAYMENT; ","")&amp;IF(AND(G151="Escrow",H151&lt;&gt;"Yes",N(E151)&gt;0,TODAY()&gt;=N(J151)),"ESCROW NOT CONFIRMED; ","")&amp;IF(AND(B151="Insurance renewal",NOT(OR(N(K151)&gt;0,O151="Paid")),N(E151)&gt;0,N(E151)-TODAY()&lt;=N('Settings'!$B$10),M151&lt;&gt;"Yes"),"POLICY EXPIRING, NO RENEWAL QUOTE; ","")="","",LEFT(IF(A151="","NO PROPERTY; ","")&amp;IF(AND(A151&lt;&gt;"",COUNTIF('Properties'!$A$2:$A$200,A151)=0),"PROPERTY NOT ON LIST; ","")&amp;IF(B151="","NO TYPE; ","")&amp;IF(NOT(N(E151)&gt;0),"NO DUE DATE; ","")&amp;IF(N(F151)=0,"NO AMOUNT; ","")&amp;IF(AND(N(E151)&gt;0,NOT(OR(N(K151)&gt;0,O151="Paid")),G151&lt;&gt;"Escrow",TODAY()&gt;N(E151)),"PAST DUE, NOT PAID; ","")&amp;IF(AND(NOT(OR(N(K151)&gt;0,O151="Paid")),G151&lt;&gt;"Escrow",AND(N(E151)&gt;0,TODAY()&gt;=N(J151),TODAY()&lt;=N(E151))),"DUE SOON; ","")&amp;IF(AND(OR(N(K151)&gt;0,O151="Paid"),L151=""),"NO PROOF OF PAYMENT; ","")&amp;IF(AND(G151="Escrow",H151&lt;&gt;"Yes",N(E151)&gt;0,TODAY()&gt;=N(J151)),"ESCROW NOT CONFIRMED; ","")&amp;IF(AND(B151="Insurance renewal",NOT(OR(N(K151)&gt;0,O151="Paid")),N(E151)&gt;0,N(E151)-TODAY()&lt;=N('Settings'!$B$10),M151&lt;&gt;"Yes"),"POLICY EXPIRING, NO RENEWAL QUOTE; ",""),LEN(IF(A151="","NO PROPERTY; ","")&amp;IF(AND(A151&lt;&gt;"",COUNTIF('Properties'!$A$2:$A$200,A151)=0),"PROPERTY NOT ON LIST; ","")&amp;IF(B151="","NO TYPE; ","")&amp;IF(NOT(N(E151)&gt;0),"NO DUE DATE; ","")&amp;IF(N(F151)=0,"NO AMOUNT; ","")&amp;IF(AND(N(E151)&gt;0,NOT(OR(N(K151)&gt;0,O151="Paid")),G151&lt;&gt;"Escrow",TODAY()&gt;N(E151)),"PAST DUE, NOT PAID; ","")&amp;IF(AND(NOT(OR(N(K151)&gt;0,O151="Paid")),G151&lt;&gt;"Escrow",AND(N(E151)&gt;0,TODAY()&gt;=N(J151),TODAY()&lt;=N(E151))),"DUE SOON; ","")&amp;IF(AND(OR(N(K151)&gt;0,O151="Paid"),L151=""),"NO PROOF OF PAYMENT; ","")&amp;IF(AND(G151="Escrow",H151&lt;&gt;"Yes",N(E151)&gt;0,TODAY()&gt;=N(J151)),"ESCROW NOT CONFIRMED; ","")&amp;IF(AND(B151="Insurance renewal",NOT(OR(N(K151)&gt;0,O151="Paid")),N(E151)&gt;0,N(E151)-TODAY()&lt;=N('Settings'!$B$10),M151&lt;&gt;"Yes"),"POLICY EXPIRING, NO RENEWAL QUOTE; ",""))-2)))</f>
        <v/>
      </c>
    </row>
    <row r="152">
      <c r="E152" s="8" t="n"/>
      <c r="F152" s="9" t="n"/>
      <c r="I152" s="10" t="n"/>
      <c r="J152" s="8">
        <f>IF(OR(NOT(OR(A152&lt;&gt;"",B152&lt;&gt;"",C152&lt;&gt;"")),N(E152)=0),"",N(E152)-IF(N(I152)&gt;0,N(I152),IFERROR(VLOOKUP(B152,'Settings'!$A$3:$B$8,2,0),0)))</f>
        <v/>
      </c>
      <c r="K152" s="8" t="n"/>
      <c r="N152" s="8" t="n"/>
      <c r="P152" s="10">
        <f>IF(OR(NOT(OR(A152&lt;&gt;"",B152&lt;&gt;"",C152&lt;&gt;"")),N(E152)=0),"",N(E152)-TODAY())</f>
        <v/>
      </c>
      <c r="Q152">
        <f>IF(OR(NOT(OR(A152&lt;&gt;"",B152&lt;&gt;"",C152&lt;&gt;"")),O152="Closed"),"",IF(IF(A152="","NO PROPERTY; ","")&amp;IF(AND(A152&lt;&gt;"",COUNTIF('Properties'!$A$2:$A$200,A152)=0),"PROPERTY NOT ON LIST; ","")&amp;IF(B152="","NO TYPE; ","")&amp;IF(NOT(N(E152)&gt;0),"NO DUE DATE; ","")&amp;IF(N(F152)=0,"NO AMOUNT; ","")&amp;IF(AND(N(E152)&gt;0,NOT(OR(N(K152)&gt;0,O152="Paid")),G152&lt;&gt;"Escrow",TODAY()&gt;N(E152)),"PAST DUE, NOT PAID; ","")&amp;IF(AND(NOT(OR(N(K152)&gt;0,O152="Paid")),G152&lt;&gt;"Escrow",AND(N(E152)&gt;0,TODAY()&gt;=N(J152),TODAY()&lt;=N(E152))),"DUE SOON; ","")&amp;IF(AND(OR(N(K152)&gt;0,O152="Paid"),L152=""),"NO PROOF OF PAYMENT; ","")&amp;IF(AND(G152="Escrow",H152&lt;&gt;"Yes",N(E152)&gt;0,TODAY()&gt;=N(J152)),"ESCROW NOT CONFIRMED; ","")&amp;IF(AND(B152="Insurance renewal",NOT(OR(N(K152)&gt;0,O152="Paid")),N(E152)&gt;0,N(E152)-TODAY()&lt;=N('Settings'!$B$10),M152&lt;&gt;"Yes"),"POLICY EXPIRING, NO RENEWAL QUOTE; ","")="","",LEFT(IF(A152="","NO PROPERTY; ","")&amp;IF(AND(A152&lt;&gt;"",COUNTIF('Properties'!$A$2:$A$200,A152)=0),"PROPERTY NOT ON LIST; ","")&amp;IF(B152="","NO TYPE; ","")&amp;IF(NOT(N(E152)&gt;0),"NO DUE DATE; ","")&amp;IF(N(F152)=0,"NO AMOUNT; ","")&amp;IF(AND(N(E152)&gt;0,NOT(OR(N(K152)&gt;0,O152="Paid")),G152&lt;&gt;"Escrow",TODAY()&gt;N(E152)),"PAST DUE, NOT PAID; ","")&amp;IF(AND(NOT(OR(N(K152)&gt;0,O152="Paid")),G152&lt;&gt;"Escrow",AND(N(E152)&gt;0,TODAY()&gt;=N(J152),TODAY()&lt;=N(E152))),"DUE SOON; ","")&amp;IF(AND(OR(N(K152)&gt;0,O152="Paid"),L152=""),"NO PROOF OF PAYMENT; ","")&amp;IF(AND(G152="Escrow",H152&lt;&gt;"Yes",N(E152)&gt;0,TODAY()&gt;=N(J152)),"ESCROW NOT CONFIRMED; ","")&amp;IF(AND(B152="Insurance renewal",NOT(OR(N(K152)&gt;0,O152="Paid")),N(E152)&gt;0,N(E152)-TODAY()&lt;=N('Settings'!$B$10),M152&lt;&gt;"Yes"),"POLICY EXPIRING, NO RENEWAL QUOTE; ",""),LEN(IF(A152="","NO PROPERTY; ","")&amp;IF(AND(A152&lt;&gt;"",COUNTIF('Properties'!$A$2:$A$200,A152)=0),"PROPERTY NOT ON LIST; ","")&amp;IF(B152="","NO TYPE; ","")&amp;IF(NOT(N(E152)&gt;0),"NO DUE DATE; ","")&amp;IF(N(F152)=0,"NO AMOUNT; ","")&amp;IF(AND(N(E152)&gt;0,NOT(OR(N(K152)&gt;0,O152="Paid")),G152&lt;&gt;"Escrow",TODAY()&gt;N(E152)),"PAST DUE, NOT PAID; ","")&amp;IF(AND(NOT(OR(N(K152)&gt;0,O152="Paid")),G152&lt;&gt;"Escrow",AND(N(E152)&gt;0,TODAY()&gt;=N(J152),TODAY()&lt;=N(E152))),"DUE SOON; ","")&amp;IF(AND(OR(N(K152)&gt;0,O152="Paid"),L152=""),"NO PROOF OF PAYMENT; ","")&amp;IF(AND(G152="Escrow",H152&lt;&gt;"Yes",N(E152)&gt;0,TODAY()&gt;=N(J152)),"ESCROW NOT CONFIRMED; ","")&amp;IF(AND(B152="Insurance renewal",NOT(OR(N(K152)&gt;0,O152="Paid")),N(E152)&gt;0,N(E152)-TODAY()&lt;=N('Settings'!$B$10),M152&lt;&gt;"Yes"),"POLICY EXPIRING, NO RENEWAL QUOTE; ",""))-2)))</f>
        <v/>
      </c>
    </row>
    <row r="153">
      <c r="E153" s="8" t="n"/>
      <c r="F153" s="9" t="n"/>
      <c r="I153" s="10" t="n"/>
      <c r="J153" s="8">
        <f>IF(OR(NOT(OR(A153&lt;&gt;"",B153&lt;&gt;"",C153&lt;&gt;"")),N(E153)=0),"",N(E153)-IF(N(I153)&gt;0,N(I153),IFERROR(VLOOKUP(B153,'Settings'!$A$3:$B$8,2,0),0)))</f>
        <v/>
      </c>
      <c r="K153" s="8" t="n"/>
      <c r="N153" s="8" t="n"/>
      <c r="P153" s="10">
        <f>IF(OR(NOT(OR(A153&lt;&gt;"",B153&lt;&gt;"",C153&lt;&gt;"")),N(E153)=0),"",N(E153)-TODAY())</f>
        <v/>
      </c>
      <c r="Q153">
        <f>IF(OR(NOT(OR(A153&lt;&gt;"",B153&lt;&gt;"",C153&lt;&gt;"")),O153="Closed"),"",IF(IF(A153="","NO PROPERTY; ","")&amp;IF(AND(A153&lt;&gt;"",COUNTIF('Properties'!$A$2:$A$200,A153)=0),"PROPERTY NOT ON LIST; ","")&amp;IF(B153="","NO TYPE; ","")&amp;IF(NOT(N(E153)&gt;0),"NO DUE DATE; ","")&amp;IF(N(F153)=0,"NO AMOUNT; ","")&amp;IF(AND(N(E153)&gt;0,NOT(OR(N(K153)&gt;0,O153="Paid")),G153&lt;&gt;"Escrow",TODAY()&gt;N(E153)),"PAST DUE, NOT PAID; ","")&amp;IF(AND(NOT(OR(N(K153)&gt;0,O153="Paid")),G153&lt;&gt;"Escrow",AND(N(E153)&gt;0,TODAY()&gt;=N(J153),TODAY()&lt;=N(E153))),"DUE SOON; ","")&amp;IF(AND(OR(N(K153)&gt;0,O153="Paid"),L153=""),"NO PROOF OF PAYMENT; ","")&amp;IF(AND(G153="Escrow",H153&lt;&gt;"Yes",N(E153)&gt;0,TODAY()&gt;=N(J153)),"ESCROW NOT CONFIRMED; ","")&amp;IF(AND(B153="Insurance renewal",NOT(OR(N(K153)&gt;0,O153="Paid")),N(E153)&gt;0,N(E153)-TODAY()&lt;=N('Settings'!$B$10),M153&lt;&gt;"Yes"),"POLICY EXPIRING, NO RENEWAL QUOTE; ","")="","",LEFT(IF(A153="","NO PROPERTY; ","")&amp;IF(AND(A153&lt;&gt;"",COUNTIF('Properties'!$A$2:$A$200,A153)=0),"PROPERTY NOT ON LIST; ","")&amp;IF(B153="","NO TYPE; ","")&amp;IF(NOT(N(E153)&gt;0),"NO DUE DATE; ","")&amp;IF(N(F153)=0,"NO AMOUNT; ","")&amp;IF(AND(N(E153)&gt;0,NOT(OR(N(K153)&gt;0,O153="Paid")),G153&lt;&gt;"Escrow",TODAY()&gt;N(E153)),"PAST DUE, NOT PAID; ","")&amp;IF(AND(NOT(OR(N(K153)&gt;0,O153="Paid")),G153&lt;&gt;"Escrow",AND(N(E153)&gt;0,TODAY()&gt;=N(J153),TODAY()&lt;=N(E153))),"DUE SOON; ","")&amp;IF(AND(OR(N(K153)&gt;0,O153="Paid"),L153=""),"NO PROOF OF PAYMENT; ","")&amp;IF(AND(G153="Escrow",H153&lt;&gt;"Yes",N(E153)&gt;0,TODAY()&gt;=N(J153)),"ESCROW NOT CONFIRMED; ","")&amp;IF(AND(B153="Insurance renewal",NOT(OR(N(K153)&gt;0,O153="Paid")),N(E153)&gt;0,N(E153)-TODAY()&lt;=N('Settings'!$B$10),M153&lt;&gt;"Yes"),"POLICY EXPIRING, NO RENEWAL QUOTE; ",""),LEN(IF(A153="","NO PROPERTY; ","")&amp;IF(AND(A153&lt;&gt;"",COUNTIF('Properties'!$A$2:$A$200,A153)=0),"PROPERTY NOT ON LIST; ","")&amp;IF(B153="","NO TYPE; ","")&amp;IF(NOT(N(E153)&gt;0),"NO DUE DATE; ","")&amp;IF(N(F153)=0,"NO AMOUNT; ","")&amp;IF(AND(N(E153)&gt;0,NOT(OR(N(K153)&gt;0,O153="Paid")),G153&lt;&gt;"Escrow",TODAY()&gt;N(E153)),"PAST DUE, NOT PAID; ","")&amp;IF(AND(NOT(OR(N(K153)&gt;0,O153="Paid")),G153&lt;&gt;"Escrow",AND(N(E153)&gt;0,TODAY()&gt;=N(J153),TODAY()&lt;=N(E153))),"DUE SOON; ","")&amp;IF(AND(OR(N(K153)&gt;0,O153="Paid"),L153=""),"NO PROOF OF PAYMENT; ","")&amp;IF(AND(G153="Escrow",H153&lt;&gt;"Yes",N(E153)&gt;0,TODAY()&gt;=N(J153)),"ESCROW NOT CONFIRMED; ","")&amp;IF(AND(B153="Insurance renewal",NOT(OR(N(K153)&gt;0,O153="Paid")),N(E153)&gt;0,N(E153)-TODAY()&lt;=N('Settings'!$B$10),M153&lt;&gt;"Yes"),"POLICY EXPIRING, NO RENEWAL QUOTE; ",""))-2)))</f>
        <v/>
      </c>
    </row>
    <row r="154">
      <c r="E154" s="8" t="n"/>
      <c r="F154" s="9" t="n"/>
      <c r="I154" s="10" t="n"/>
      <c r="J154" s="8">
        <f>IF(OR(NOT(OR(A154&lt;&gt;"",B154&lt;&gt;"",C154&lt;&gt;"")),N(E154)=0),"",N(E154)-IF(N(I154)&gt;0,N(I154),IFERROR(VLOOKUP(B154,'Settings'!$A$3:$B$8,2,0),0)))</f>
        <v/>
      </c>
      <c r="K154" s="8" t="n"/>
      <c r="N154" s="8" t="n"/>
      <c r="P154" s="10">
        <f>IF(OR(NOT(OR(A154&lt;&gt;"",B154&lt;&gt;"",C154&lt;&gt;"")),N(E154)=0),"",N(E154)-TODAY())</f>
        <v/>
      </c>
      <c r="Q154">
        <f>IF(OR(NOT(OR(A154&lt;&gt;"",B154&lt;&gt;"",C154&lt;&gt;"")),O154="Closed"),"",IF(IF(A154="","NO PROPERTY; ","")&amp;IF(AND(A154&lt;&gt;"",COUNTIF('Properties'!$A$2:$A$200,A154)=0),"PROPERTY NOT ON LIST; ","")&amp;IF(B154="","NO TYPE; ","")&amp;IF(NOT(N(E154)&gt;0),"NO DUE DATE; ","")&amp;IF(N(F154)=0,"NO AMOUNT; ","")&amp;IF(AND(N(E154)&gt;0,NOT(OR(N(K154)&gt;0,O154="Paid")),G154&lt;&gt;"Escrow",TODAY()&gt;N(E154)),"PAST DUE, NOT PAID; ","")&amp;IF(AND(NOT(OR(N(K154)&gt;0,O154="Paid")),G154&lt;&gt;"Escrow",AND(N(E154)&gt;0,TODAY()&gt;=N(J154),TODAY()&lt;=N(E154))),"DUE SOON; ","")&amp;IF(AND(OR(N(K154)&gt;0,O154="Paid"),L154=""),"NO PROOF OF PAYMENT; ","")&amp;IF(AND(G154="Escrow",H154&lt;&gt;"Yes",N(E154)&gt;0,TODAY()&gt;=N(J154)),"ESCROW NOT CONFIRMED; ","")&amp;IF(AND(B154="Insurance renewal",NOT(OR(N(K154)&gt;0,O154="Paid")),N(E154)&gt;0,N(E154)-TODAY()&lt;=N('Settings'!$B$10),M154&lt;&gt;"Yes"),"POLICY EXPIRING, NO RENEWAL QUOTE; ","")="","",LEFT(IF(A154="","NO PROPERTY; ","")&amp;IF(AND(A154&lt;&gt;"",COUNTIF('Properties'!$A$2:$A$200,A154)=0),"PROPERTY NOT ON LIST; ","")&amp;IF(B154="","NO TYPE; ","")&amp;IF(NOT(N(E154)&gt;0),"NO DUE DATE; ","")&amp;IF(N(F154)=0,"NO AMOUNT; ","")&amp;IF(AND(N(E154)&gt;0,NOT(OR(N(K154)&gt;0,O154="Paid")),G154&lt;&gt;"Escrow",TODAY()&gt;N(E154)),"PAST DUE, NOT PAID; ","")&amp;IF(AND(NOT(OR(N(K154)&gt;0,O154="Paid")),G154&lt;&gt;"Escrow",AND(N(E154)&gt;0,TODAY()&gt;=N(J154),TODAY()&lt;=N(E154))),"DUE SOON; ","")&amp;IF(AND(OR(N(K154)&gt;0,O154="Paid"),L154=""),"NO PROOF OF PAYMENT; ","")&amp;IF(AND(G154="Escrow",H154&lt;&gt;"Yes",N(E154)&gt;0,TODAY()&gt;=N(J154)),"ESCROW NOT CONFIRMED; ","")&amp;IF(AND(B154="Insurance renewal",NOT(OR(N(K154)&gt;0,O154="Paid")),N(E154)&gt;0,N(E154)-TODAY()&lt;=N('Settings'!$B$10),M154&lt;&gt;"Yes"),"POLICY EXPIRING, NO RENEWAL QUOTE; ",""),LEN(IF(A154="","NO PROPERTY; ","")&amp;IF(AND(A154&lt;&gt;"",COUNTIF('Properties'!$A$2:$A$200,A154)=0),"PROPERTY NOT ON LIST; ","")&amp;IF(B154="","NO TYPE; ","")&amp;IF(NOT(N(E154)&gt;0),"NO DUE DATE; ","")&amp;IF(N(F154)=0,"NO AMOUNT; ","")&amp;IF(AND(N(E154)&gt;0,NOT(OR(N(K154)&gt;0,O154="Paid")),G154&lt;&gt;"Escrow",TODAY()&gt;N(E154)),"PAST DUE, NOT PAID; ","")&amp;IF(AND(NOT(OR(N(K154)&gt;0,O154="Paid")),G154&lt;&gt;"Escrow",AND(N(E154)&gt;0,TODAY()&gt;=N(J154),TODAY()&lt;=N(E154))),"DUE SOON; ","")&amp;IF(AND(OR(N(K154)&gt;0,O154="Paid"),L154=""),"NO PROOF OF PAYMENT; ","")&amp;IF(AND(G154="Escrow",H154&lt;&gt;"Yes",N(E154)&gt;0,TODAY()&gt;=N(J154)),"ESCROW NOT CONFIRMED; ","")&amp;IF(AND(B154="Insurance renewal",NOT(OR(N(K154)&gt;0,O154="Paid")),N(E154)&gt;0,N(E154)-TODAY()&lt;=N('Settings'!$B$10),M154&lt;&gt;"Yes"),"POLICY EXPIRING, NO RENEWAL QUOTE; ",""))-2)))</f>
        <v/>
      </c>
    </row>
    <row r="155">
      <c r="E155" s="8" t="n"/>
      <c r="F155" s="9" t="n"/>
      <c r="I155" s="10" t="n"/>
      <c r="J155" s="8">
        <f>IF(OR(NOT(OR(A155&lt;&gt;"",B155&lt;&gt;"",C155&lt;&gt;"")),N(E155)=0),"",N(E155)-IF(N(I155)&gt;0,N(I155),IFERROR(VLOOKUP(B155,'Settings'!$A$3:$B$8,2,0),0)))</f>
        <v/>
      </c>
      <c r="K155" s="8" t="n"/>
      <c r="N155" s="8" t="n"/>
      <c r="P155" s="10">
        <f>IF(OR(NOT(OR(A155&lt;&gt;"",B155&lt;&gt;"",C155&lt;&gt;"")),N(E155)=0),"",N(E155)-TODAY())</f>
        <v/>
      </c>
      <c r="Q155">
        <f>IF(OR(NOT(OR(A155&lt;&gt;"",B155&lt;&gt;"",C155&lt;&gt;"")),O155="Closed"),"",IF(IF(A155="","NO PROPERTY; ","")&amp;IF(AND(A155&lt;&gt;"",COUNTIF('Properties'!$A$2:$A$200,A155)=0),"PROPERTY NOT ON LIST; ","")&amp;IF(B155="","NO TYPE; ","")&amp;IF(NOT(N(E155)&gt;0),"NO DUE DATE; ","")&amp;IF(N(F155)=0,"NO AMOUNT; ","")&amp;IF(AND(N(E155)&gt;0,NOT(OR(N(K155)&gt;0,O155="Paid")),G155&lt;&gt;"Escrow",TODAY()&gt;N(E155)),"PAST DUE, NOT PAID; ","")&amp;IF(AND(NOT(OR(N(K155)&gt;0,O155="Paid")),G155&lt;&gt;"Escrow",AND(N(E155)&gt;0,TODAY()&gt;=N(J155),TODAY()&lt;=N(E155))),"DUE SOON; ","")&amp;IF(AND(OR(N(K155)&gt;0,O155="Paid"),L155=""),"NO PROOF OF PAYMENT; ","")&amp;IF(AND(G155="Escrow",H155&lt;&gt;"Yes",N(E155)&gt;0,TODAY()&gt;=N(J155)),"ESCROW NOT CONFIRMED; ","")&amp;IF(AND(B155="Insurance renewal",NOT(OR(N(K155)&gt;0,O155="Paid")),N(E155)&gt;0,N(E155)-TODAY()&lt;=N('Settings'!$B$10),M155&lt;&gt;"Yes"),"POLICY EXPIRING, NO RENEWAL QUOTE; ","")="","",LEFT(IF(A155="","NO PROPERTY; ","")&amp;IF(AND(A155&lt;&gt;"",COUNTIF('Properties'!$A$2:$A$200,A155)=0),"PROPERTY NOT ON LIST; ","")&amp;IF(B155="","NO TYPE; ","")&amp;IF(NOT(N(E155)&gt;0),"NO DUE DATE; ","")&amp;IF(N(F155)=0,"NO AMOUNT; ","")&amp;IF(AND(N(E155)&gt;0,NOT(OR(N(K155)&gt;0,O155="Paid")),G155&lt;&gt;"Escrow",TODAY()&gt;N(E155)),"PAST DUE, NOT PAID; ","")&amp;IF(AND(NOT(OR(N(K155)&gt;0,O155="Paid")),G155&lt;&gt;"Escrow",AND(N(E155)&gt;0,TODAY()&gt;=N(J155),TODAY()&lt;=N(E155))),"DUE SOON; ","")&amp;IF(AND(OR(N(K155)&gt;0,O155="Paid"),L155=""),"NO PROOF OF PAYMENT; ","")&amp;IF(AND(G155="Escrow",H155&lt;&gt;"Yes",N(E155)&gt;0,TODAY()&gt;=N(J155)),"ESCROW NOT CONFIRMED; ","")&amp;IF(AND(B155="Insurance renewal",NOT(OR(N(K155)&gt;0,O155="Paid")),N(E155)&gt;0,N(E155)-TODAY()&lt;=N('Settings'!$B$10),M155&lt;&gt;"Yes"),"POLICY EXPIRING, NO RENEWAL QUOTE; ",""),LEN(IF(A155="","NO PROPERTY; ","")&amp;IF(AND(A155&lt;&gt;"",COUNTIF('Properties'!$A$2:$A$200,A155)=0),"PROPERTY NOT ON LIST; ","")&amp;IF(B155="","NO TYPE; ","")&amp;IF(NOT(N(E155)&gt;0),"NO DUE DATE; ","")&amp;IF(N(F155)=0,"NO AMOUNT; ","")&amp;IF(AND(N(E155)&gt;0,NOT(OR(N(K155)&gt;0,O155="Paid")),G155&lt;&gt;"Escrow",TODAY()&gt;N(E155)),"PAST DUE, NOT PAID; ","")&amp;IF(AND(NOT(OR(N(K155)&gt;0,O155="Paid")),G155&lt;&gt;"Escrow",AND(N(E155)&gt;0,TODAY()&gt;=N(J155),TODAY()&lt;=N(E155))),"DUE SOON; ","")&amp;IF(AND(OR(N(K155)&gt;0,O155="Paid"),L155=""),"NO PROOF OF PAYMENT; ","")&amp;IF(AND(G155="Escrow",H155&lt;&gt;"Yes",N(E155)&gt;0,TODAY()&gt;=N(J155)),"ESCROW NOT CONFIRMED; ","")&amp;IF(AND(B155="Insurance renewal",NOT(OR(N(K155)&gt;0,O155="Paid")),N(E155)&gt;0,N(E155)-TODAY()&lt;=N('Settings'!$B$10),M155&lt;&gt;"Yes"),"POLICY EXPIRING, NO RENEWAL QUOTE; ",""))-2)))</f>
        <v/>
      </c>
    </row>
    <row r="156">
      <c r="E156" s="8" t="n"/>
      <c r="F156" s="9" t="n"/>
      <c r="I156" s="10" t="n"/>
      <c r="J156" s="8">
        <f>IF(OR(NOT(OR(A156&lt;&gt;"",B156&lt;&gt;"",C156&lt;&gt;"")),N(E156)=0),"",N(E156)-IF(N(I156)&gt;0,N(I156),IFERROR(VLOOKUP(B156,'Settings'!$A$3:$B$8,2,0),0)))</f>
        <v/>
      </c>
      <c r="K156" s="8" t="n"/>
      <c r="N156" s="8" t="n"/>
      <c r="P156" s="10">
        <f>IF(OR(NOT(OR(A156&lt;&gt;"",B156&lt;&gt;"",C156&lt;&gt;"")),N(E156)=0),"",N(E156)-TODAY())</f>
        <v/>
      </c>
      <c r="Q156">
        <f>IF(OR(NOT(OR(A156&lt;&gt;"",B156&lt;&gt;"",C156&lt;&gt;"")),O156="Closed"),"",IF(IF(A156="","NO PROPERTY; ","")&amp;IF(AND(A156&lt;&gt;"",COUNTIF('Properties'!$A$2:$A$200,A156)=0),"PROPERTY NOT ON LIST; ","")&amp;IF(B156="","NO TYPE; ","")&amp;IF(NOT(N(E156)&gt;0),"NO DUE DATE; ","")&amp;IF(N(F156)=0,"NO AMOUNT; ","")&amp;IF(AND(N(E156)&gt;0,NOT(OR(N(K156)&gt;0,O156="Paid")),G156&lt;&gt;"Escrow",TODAY()&gt;N(E156)),"PAST DUE, NOT PAID; ","")&amp;IF(AND(NOT(OR(N(K156)&gt;0,O156="Paid")),G156&lt;&gt;"Escrow",AND(N(E156)&gt;0,TODAY()&gt;=N(J156),TODAY()&lt;=N(E156))),"DUE SOON; ","")&amp;IF(AND(OR(N(K156)&gt;0,O156="Paid"),L156=""),"NO PROOF OF PAYMENT; ","")&amp;IF(AND(G156="Escrow",H156&lt;&gt;"Yes",N(E156)&gt;0,TODAY()&gt;=N(J156)),"ESCROW NOT CONFIRMED; ","")&amp;IF(AND(B156="Insurance renewal",NOT(OR(N(K156)&gt;0,O156="Paid")),N(E156)&gt;0,N(E156)-TODAY()&lt;=N('Settings'!$B$10),M156&lt;&gt;"Yes"),"POLICY EXPIRING, NO RENEWAL QUOTE; ","")="","",LEFT(IF(A156="","NO PROPERTY; ","")&amp;IF(AND(A156&lt;&gt;"",COUNTIF('Properties'!$A$2:$A$200,A156)=0),"PROPERTY NOT ON LIST; ","")&amp;IF(B156="","NO TYPE; ","")&amp;IF(NOT(N(E156)&gt;0),"NO DUE DATE; ","")&amp;IF(N(F156)=0,"NO AMOUNT; ","")&amp;IF(AND(N(E156)&gt;0,NOT(OR(N(K156)&gt;0,O156="Paid")),G156&lt;&gt;"Escrow",TODAY()&gt;N(E156)),"PAST DUE, NOT PAID; ","")&amp;IF(AND(NOT(OR(N(K156)&gt;0,O156="Paid")),G156&lt;&gt;"Escrow",AND(N(E156)&gt;0,TODAY()&gt;=N(J156),TODAY()&lt;=N(E156))),"DUE SOON; ","")&amp;IF(AND(OR(N(K156)&gt;0,O156="Paid"),L156=""),"NO PROOF OF PAYMENT; ","")&amp;IF(AND(G156="Escrow",H156&lt;&gt;"Yes",N(E156)&gt;0,TODAY()&gt;=N(J156)),"ESCROW NOT CONFIRMED; ","")&amp;IF(AND(B156="Insurance renewal",NOT(OR(N(K156)&gt;0,O156="Paid")),N(E156)&gt;0,N(E156)-TODAY()&lt;=N('Settings'!$B$10),M156&lt;&gt;"Yes"),"POLICY EXPIRING, NO RENEWAL QUOTE; ",""),LEN(IF(A156="","NO PROPERTY; ","")&amp;IF(AND(A156&lt;&gt;"",COUNTIF('Properties'!$A$2:$A$200,A156)=0),"PROPERTY NOT ON LIST; ","")&amp;IF(B156="","NO TYPE; ","")&amp;IF(NOT(N(E156)&gt;0),"NO DUE DATE; ","")&amp;IF(N(F156)=0,"NO AMOUNT; ","")&amp;IF(AND(N(E156)&gt;0,NOT(OR(N(K156)&gt;0,O156="Paid")),G156&lt;&gt;"Escrow",TODAY()&gt;N(E156)),"PAST DUE, NOT PAID; ","")&amp;IF(AND(NOT(OR(N(K156)&gt;0,O156="Paid")),G156&lt;&gt;"Escrow",AND(N(E156)&gt;0,TODAY()&gt;=N(J156),TODAY()&lt;=N(E156))),"DUE SOON; ","")&amp;IF(AND(OR(N(K156)&gt;0,O156="Paid"),L156=""),"NO PROOF OF PAYMENT; ","")&amp;IF(AND(G156="Escrow",H156&lt;&gt;"Yes",N(E156)&gt;0,TODAY()&gt;=N(J156)),"ESCROW NOT CONFIRMED; ","")&amp;IF(AND(B156="Insurance renewal",NOT(OR(N(K156)&gt;0,O156="Paid")),N(E156)&gt;0,N(E156)-TODAY()&lt;=N('Settings'!$B$10),M156&lt;&gt;"Yes"),"POLICY EXPIRING, NO RENEWAL QUOTE; ",""))-2)))</f>
        <v/>
      </c>
    </row>
    <row r="157">
      <c r="E157" s="8" t="n"/>
      <c r="F157" s="9" t="n"/>
      <c r="I157" s="10" t="n"/>
      <c r="J157" s="8">
        <f>IF(OR(NOT(OR(A157&lt;&gt;"",B157&lt;&gt;"",C157&lt;&gt;"")),N(E157)=0),"",N(E157)-IF(N(I157)&gt;0,N(I157),IFERROR(VLOOKUP(B157,'Settings'!$A$3:$B$8,2,0),0)))</f>
        <v/>
      </c>
      <c r="K157" s="8" t="n"/>
      <c r="N157" s="8" t="n"/>
      <c r="P157" s="10">
        <f>IF(OR(NOT(OR(A157&lt;&gt;"",B157&lt;&gt;"",C157&lt;&gt;"")),N(E157)=0),"",N(E157)-TODAY())</f>
        <v/>
      </c>
      <c r="Q157">
        <f>IF(OR(NOT(OR(A157&lt;&gt;"",B157&lt;&gt;"",C157&lt;&gt;"")),O157="Closed"),"",IF(IF(A157="","NO PROPERTY; ","")&amp;IF(AND(A157&lt;&gt;"",COUNTIF('Properties'!$A$2:$A$200,A157)=0),"PROPERTY NOT ON LIST; ","")&amp;IF(B157="","NO TYPE; ","")&amp;IF(NOT(N(E157)&gt;0),"NO DUE DATE; ","")&amp;IF(N(F157)=0,"NO AMOUNT; ","")&amp;IF(AND(N(E157)&gt;0,NOT(OR(N(K157)&gt;0,O157="Paid")),G157&lt;&gt;"Escrow",TODAY()&gt;N(E157)),"PAST DUE, NOT PAID; ","")&amp;IF(AND(NOT(OR(N(K157)&gt;0,O157="Paid")),G157&lt;&gt;"Escrow",AND(N(E157)&gt;0,TODAY()&gt;=N(J157),TODAY()&lt;=N(E157))),"DUE SOON; ","")&amp;IF(AND(OR(N(K157)&gt;0,O157="Paid"),L157=""),"NO PROOF OF PAYMENT; ","")&amp;IF(AND(G157="Escrow",H157&lt;&gt;"Yes",N(E157)&gt;0,TODAY()&gt;=N(J157)),"ESCROW NOT CONFIRMED; ","")&amp;IF(AND(B157="Insurance renewal",NOT(OR(N(K157)&gt;0,O157="Paid")),N(E157)&gt;0,N(E157)-TODAY()&lt;=N('Settings'!$B$10),M157&lt;&gt;"Yes"),"POLICY EXPIRING, NO RENEWAL QUOTE; ","")="","",LEFT(IF(A157="","NO PROPERTY; ","")&amp;IF(AND(A157&lt;&gt;"",COUNTIF('Properties'!$A$2:$A$200,A157)=0),"PROPERTY NOT ON LIST; ","")&amp;IF(B157="","NO TYPE; ","")&amp;IF(NOT(N(E157)&gt;0),"NO DUE DATE; ","")&amp;IF(N(F157)=0,"NO AMOUNT; ","")&amp;IF(AND(N(E157)&gt;0,NOT(OR(N(K157)&gt;0,O157="Paid")),G157&lt;&gt;"Escrow",TODAY()&gt;N(E157)),"PAST DUE, NOT PAID; ","")&amp;IF(AND(NOT(OR(N(K157)&gt;0,O157="Paid")),G157&lt;&gt;"Escrow",AND(N(E157)&gt;0,TODAY()&gt;=N(J157),TODAY()&lt;=N(E157))),"DUE SOON; ","")&amp;IF(AND(OR(N(K157)&gt;0,O157="Paid"),L157=""),"NO PROOF OF PAYMENT; ","")&amp;IF(AND(G157="Escrow",H157&lt;&gt;"Yes",N(E157)&gt;0,TODAY()&gt;=N(J157)),"ESCROW NOT CONFIRMED; ","")&amp;IF(AND(B157="Insurance renewal",NOT(OR(N(K157)&gt;0,O157="Paid")),N(E157)&gt;0,N(E157)-TODAY()&lt;=N('Settings'!$B$10),M157&lt;&gt;"Yes"),"POLICY EXPIRING, NO RENEWAL QUOTE; ",""),LEN(IF(A157="","NO PROPERTY; ","")&amp;IF(AND(A157&lt;&gt;"",COUNTIF('Properties'!$A$2:$A$200,A157)=0),"PROPERTY NOT ON LIST; ","")&amp;IF(B157="","NO TYPE; ","")&amp;IF(NOT(N(E157)&gt;0),"NO DUE DATE; ","")&amp;IF(N(F157)=0,"NO AMOUNT; ","")&amp;IF(AND(N(E157)&gt;0,NOT(OR(N(K157)&gt;0,O157="Paid")),G157&lt;&gt;"Escrow",TODAY()&gt;N(E157)),"PAST DUE, NOT PAID; ","")&amp;IF(AND(NOT(OR(N(K157)&gt;0,O157="Paid")),G157&lt;&gt;"Escrow",AND(N(E157)&gt;0,TODAY()&gt;=N(J157),TODAY()&lt;=N(E157))),"DUE SOON; ","")&amp;IF(AND(OR(N(K157)&gt;0,O157="Paid"),L157=""),"NO PROOF OF PAYMENT; ","")&amp;IF(AND(G157="Escrow",H157&lt;&gt;"Yes",N(E157)&gt;0,TODAY()&gt;=N(J157)),"ESCROW NOT CONFIRMED; ","")&amp;IF(AND(B157="Insurance renewal",NOT(OR(N(K157)&gt;0,O157="Paid")),N(E157)&gt;0,N(E157)-TODAY()&lt;=N('Settings'!$B$10),M157&lt;&gt;"Yes"),"POLICY EXPIRING, NO RENEWAL QUOTE; ",""))-2)))</f>
        <v/>
      </c>
    </row>
    <row r="158">
      <c r="E158" s="8" t="n"/>
      <c r="F158" s="9" t="n"/>
      <c r="I158" s="10" t="n"/>
      <c r="J158" s="8">
        <f>IF(OR(NOT(OR(A158&lt;&gt;"",B158&lt;&gt;"",C158&lt;&gt;"")),N(E158)=0),"",N(E158)-IF(N(I158)&gt;0,N(I158),IFERROR(VLOOKUP(B158,'Settings'!$A$3:$B$8,2,0),0)))</f>
        <v/>
      </c>
      <c r="K158" s="8" t="n"/>
      <c r="N158" s="8" t="n"/>
      <c r="P158" s="10">
        <f>IF(OR(NOT(OR(A158&lt;&gt;"",B158&lt;&gt;"",C158&lt;&gt;"")),N(E158)=0),"",N(E158)-TODAY())</f>
        <v/>
      </c>
      <c r="Q158">
        <f>IF(OR(NOT(OR(A158&lt;&gt;"",B158&lt;&gt;"",C158&lt;&gt;"")),O158="Closed"),"",IF(IF(A158="","NO PROPERTY; ","")&amp;IF(AND(A158&lt;&gt;"",COUNTIF('Properties'!$A$2:$A$200,A158)=0),"PROPERTY NOT ON LIST; ","")&amp;IF(B158="","NO TYPE; ","")&amp;IF(NOT(N(E158)&gt;0),"NO DUE DATE; ","")&amp;IF(N(F158)=0,"NO AMOUNT; ","")&amp;IF(AND(N(E158)&gt;0,NOT(OR(N(K158)&gt;0,O158="Paid")),G158&lt;&gt;"Escrow",TODAY()&gt;N(E158)),"PAST DUE, NOT PAID; ","")&amp;IF(AND(NOT(OR(N(K158)&gt;0,O158="Paid")),G158&lt;&gt;"Escrow",AND(N(E158)&gt;0,TODAY()&gt;=N(J158),TODAY()&lt;=N(E158))),"DUE SOON; ","")&amp;IF(AND(OR(N(K158)&gt;0,O158="Paid"),L158=""),"NO PROOF OF PAYMENT; ","")&amp;IF(AND(G158="Escrow",H158&lt;&gt;"Yes",N(E158)&gt;0,TODAY()&gt;=N(J158)),"ESCROW NOT CONFIRMED; ","")&amp;IF(AND(B158="Insurance renewal",NOT(OR(N(K158)&gt;0,O158="Paid")),N(E158)&gt;0,N(E158)-TODAY()&lt;=N('Settings'!$B$10),M158&lt;&gt;"Yes"),"POLICY EXPIRING, NO RENEWAL QUOTE; ","")="","",LEFT(IF(A158="","NO PROPERTY; ","")&amp;IF(AND(A158&lt;&gt;"",COUNTIF('Properties'!$A$2:$A$200,A158)=0),"PROPERTY NOT ON LIST; ","")&amp;IF(B158="","NO TYPE; ","")&amp;IF(NOT(N(E158)&gt;0),"NO DUE DATE; ","")&amp;IF(N(F158)=0,"NO AMOUNT; ","")&amp;IF(AND(N(E158)&gt;0,NOT(OR(N(K158)&gt;0,O158="Paid")),G158&lt;&gt;"Escrow",TODAY()&gt;N(E158)),"PAST DUE, NOT PAID; ","")&amp;IF(AND(NOT(OR(N(K158)&gt;0,O158="Paid")),G158&lt;&gt;"Escrow",AND(N(E158)&gt;0,TODAY()&gt;=N(J158),TODAY()&lt;=N(E158))),"DUE SOON; ","")&amp;IF(AND(OR(N(K158)&gt;0,O158="Paid"),L158=""),"NO PROOF OF PAYMENT; ","")&amp;IF(AND(G158="Escrow",H158&lt;&gt;"Yes",N(E158)&gt;0,TODAY()&gt;=N(J158)),"ESCROW NOT CONFIRMED; ","")&amp;IF(AND(B158="Insurance renewal",NOT(OR(N(K158)&gt;0,O158="Paid")),N(E158)&gt;0,N(E158)-TODAY()&lt;=N('Settings'!$B$10),M158&lt;&gt;"Yes"),"POLICY EXPIRING, NO RENEWAL QUOTE; ",""),LEN(IF(A158="","NO PROPERTY; ","")&amp;IF(AND(A158&lt;&gt;"",COUNTIF('Properties'!$A$2:$A$200,A158)=0),"PROPERTY NOT ON LIST; ","")&amp;IF(B158="","NO TYPE; ","")&amp;IF(NOT(N(E158)&gt;0),"NO DUE DATE; ","")&amp;IF(N(F158)=0,"NO AMOUNT; ","")&amp;IF(AND(N(E158)&gt;0,NOT(OR(N(K158)&gt;0,O158="Paid")),G158&lt;&gt;"Escrow",TODAY()&gt;N(E158)),"PAST DUE, NOT PAID; ","")&amp;IF(AND(NOT(OR(N(K158)&gt;0,O158="Paid")),G158&lt;&gt;"Escrow",AND(N(E158)&gt;0,TODAY()&gt;=N(J158),TODAY()&lt;=N(E158))),"DUE SOON; ","")&amp;IF(AND(OR(N(K158)&gt;0,O158="Paid"),L158=""),"NO PROOF OF PAYMENT; ","")&amp;IF(AND(G158="Escrow",H158&lt;&gt;"Yes",N(E158)&gt;0,TODAY()&gt;=N(J158)),"ESCROW NOT CONFIRMED; ","")&amp;IF(AND(B158="Insurance renewal",NOT(OR(N(K158)&gt;0,O158="Paid")),N(E158)&gt;0,N(E158)-TODAY()&lt;=N('Settings'!$B$10),M158&lt;&gt;"Yes"),"POLICY EXPIRING, NO RENEWAL QUOTE; ",""))-2)))</f>
        <v/>
      </c>
    </row>
    <row r="159">
      <c r="E159" s="8" t="n"/>
      <c r="F159" s="9" t="n"/>
      <c r="I159" s="10" t="n"/>
      <c r="J159" s="8">
        <f>IF(OR(NOT(OR(A159&lt;&gt;"",B159&lt;&gt;"",C159&lt;&gt;"")),N(E159)=0),"",N(E159)-IF(N(I159)&gt;0,N(I159),IFERROR(VLOOKUP(B159,'Settings'!$A$3:$B$8,2,0),0)))</f>
        <v/>
      </c>
      <c r="K159" s="8" t="n"/>
      <c r="N159" s="8" t="n"/>
      <c r="P159" s="10">
        <f>IF(OR(NOT(OR(A159&lt;&gt;"",B159&lt;&gt;"",C159&lt;&gt;"")),N(E159)=0),"",N(E159)-TODAY())</f>
        <v/>
      </c>
      <c r="Q159">
        <f>IF(OR(NOT(OR(A159&lt;&gt;"",B159&lt;&gt;"",C159&lt;&gt;"")),O159="Closed"),"",IF(IF(A159="","NO PROPERTY; ","")&amp;IF(AND(A159&lt;&gt;"",COUNTIF('Properties'!$A$2:$A$200,A159)=0),"PROPERTY NOT ON LIST; ","")&amp;IF(B159="","NO TYPE; ","")&amp;IF(NOT(N(E159)&gt;0),"NO DUE DATE; ","")&amp;IF(N(F159)=0,"NO AMOUNT; ","")&amp;IF(AND(N(E159)&gt;0,NOT(OR(N(K159)&gt;0,O159="Paid")),G159&lt;&gt;"Escrow",TODAY()&gt;N(E159)),"PAST DUE, NOT PAID; ","")&amp;IF(AND(NOT(OR(N(K159)&gt;0,O159="Paid")),G159&lt;&gt;"Escrow",AND(N(E159)&gt;0,TODAY()&gt;=N(J159),TODAY()&lt;=N(E159))),"DUE SOON; ","")&amp;IF(AND(OR(N(K159)&gt;0,O159="Paid"),L159=""),"NO PROOF OF PAYMENT; ","")&amp;IF(AND(G159="Escrow",H159&lt;&gt;"Yes",N(E159)&gt;0,TODAY()&gt;=N(J159)),"ESCROW NOT CONFIRMED; ","")&amp;IF(AND(B159="Insurance renewal",NOT(OR(N(K159)&gt;0,O159="Paid")),N(E159)&gt;0,N(E159)-TODAY()&lt;=N('Settings'!$B$10),M159&lt;&gt;"Yes"),"POLICY EXPIRING, NO RENEWAL QUOTE; ","")="","",LEFT(IF(A159="","NO PROPERTY; ","")&amp;IF(AND(A159&lt;&gt;"",COUNTIF('Properties'!$A$2:$A$200,A159)=0),"PROPERTY NOT ON LIST; ","")&amp;IF(B159="","NO TYPE; ","")&amp;IF(NOT(N(E159)&gt;0),"NO DUE DATE; ","")&amp;IF(N(F159)=0,"NO AMOUNT; ","")&amp;IF(AND(N(E159)&gt;0,NOT(OR(N(K159)&gt;0,O159="Paid")),G159&lt;&gt;"Escrow",TODAY()&gt;N(E159)),"PAST DUE, NOT PAID; ","")&amp;IF(AND(NOT(OR(N(K159)&gt;0,O159="Paid")),G159&lt;&gt;"Escrow",AND(N(E159)&gt;0,TODAY()&gt;=N(J159),TODAY()&lt;=N(E159))),"DUE SOON; ","")&amp;IF(AND(OR(N(K159)&gt;0,O159="Paid"),L159=""),"NO PROOF OF PAYMENT; ","")&amp;IF(AND(G159="Escrow",H159&lt;&gt;"Yes",N(E159)&gt;0,TODAY()&gt;=N(J159)),"ESCROW NOT CONFIRMED; ","")&amp;IF(AND(B159="Insurance renewal",NOT(OR(N(K159)&gt;0,O159="Paid")),N(E159)&gt;0,N(E159)-TODAY()&lt;=N('Settings'!$B$10),M159&lt;&gt;"Yes"),"POLICY EXPIRING, NO RENEWAL QUOTE; ",""),LEN(IF(A159="","NO PROPERTY; ","")&amp;IF(AND(A159&lt;&gt;"",COUNTIF('Properties'!$A$2:$A$200,A159)=0),"PROPERTY NOT ON LIST; ","")&amp;IF(B159="","NO TYPE; ","")&amp;IF(NOT(N(E159)&gt;0),"NO DUE DATE; ","")&amp;IF(N(F159)=0,"NO AMOUNT; ","")&amp;IF(AND(N(E159)&gt;0,NOT(OR(N(K159)&gt;0,O159="Paid")),G159&lt;&gt;"Escrow",TODAY()&gt;N(E159)),"PAST DUE, NOT PAID; ","")&amp;IF(AND(NOT(OR(N(K159)&gt;0,O159="Paid")),G159&lt;&gt;"Escrow",AND(N(E159)&gt;0,TODAY()&gt;=N(J159),TODAY()&lt;=N(E159))),"DUE SOON; ","")&amp;IF(AND(OR(N(K159)&gt;0,O159="Paid"),L159=""),"NO PROOF OF PAYMENT; ","")&amp;IF(AND(G159="Escrow",H159&lt;&gt;"Yes",N(E159)&gt;0,TODAY()&gt;=N(J159)),"ESCROW NOT CONFIRMED; ","")&amp;IF(AND(B159="Insurance renewal",NOT(OR(N(K159)&gt;0,O159="Paid")),N(E159)&gt;0,N(E159)-TODAY()&lt;=N('Settings'!$B$10),M159&lt;&gt;"Yes"),"POLICY EXPIRING, NO RENEWAL QUOTE; ",""))-2)))</f>
        <v/>
      </c>
    </row>
    <row r="160">
      <c r="E160" s="8" t="n"/>
      <c r="F160" s="9" t="n"/>
      <c r="I160" s="10" t="n"/>
      <c r="J160" s="8">
        <f>IF(OR(NOT(OR(A160&lt;&gt;"",B160&lt;&gt;"",C160&lt;&gt;"")),N(E160)=0),"",N(E160)-IF(N(I160)&gt;0,N(I160),IFERROR(VLOOKUP(B160,'Settings'!$A$3:$B$8,2,0),0)))</f>
        <v/>
      </c>
      <c r="K160" s="8" t="n"/>
      <c r="N160" s="8" t="n"/>
      <c r="P160" s="10">
        <f>IF(OR(NOT(OR(A160&lt;&gt;"",B160&lt;&gt;"",C160&lt;&gt;"")),N(E160)=0),"",N(E160)-TODAY())</f>
        <v/>
      </c>
      <c r="Q160">
        <f>IF(OR(NOT(OR(A160&lt;&gt;"",B160&lt;&gt;"",C160&lt;&gt;"")),O160="Closed"),"",IF(IF(A160="","NO PROPERTY; ","")&amp;IF(AND(A160&lt;&gt;"",COUNTIF('Properties'!$A$2:$A$200,A160)=0),"PROPERTY NOT ON LIST; ","")&amp;IF(B160="","NO TYPE; ","")&amp;IF(NOT(N(E160)&gt;0),"NO DUE DATE; ","")&amp;IF(N(F160)=0,"NO AMOUNT; ","")&amp;IF(AND(N(E160)&gt;0,NOT(OR(N(K160)&gt;0,O160="Paid")),G160&lt;&gt;"Escrow",TODAY()&gt;N(E160)),"PAST DUE, NOT PAID; ","")&amp;IF(AND(NOT(OR(N(K160)&gt;0,O160="Paid")),G160&lt;&gt;"Escrow",AND(N(E160)&gt;0,TODAY()&gt;=N(J160),TODAY()&lt;=N(E160))),"DUE SOON; ","")&amp;IF(AND(OR(N(K160)&gt;0,O160="Paid"),L160=""),"NO PROOF OF PAYMENT; ","")&amp;IF(AND(G160="Escrow",H160&lt;&gt;"Yes",N(E160)&gt;0,TODAY()&gt;=N(J160)),"ESCROW NOT CONFIRMED; ","")&amp;IF(AND(B160="Insurance renewal",NOT(OR(N(K160)&gt;0,O160="Paid")),N(E160)&gt;0,N(E160)-TODAY()&lt;=N('Settings'!$B$10),M160&lt;&gt;"Yes"),"POLICY EXPIRING, NO RENEWAL QUOTE; ","")="","",LEFT(IF(A160="","NO PROPERTY; ","")&amp;IF(AND(A160&lt;&gt;"",COUNTIF('Properties'!$A$2:$A$200,A160)=0),"PROPERTY NOT ON LIST; ","")&amp;IF(B160="","NO TYPE; ","")&amp;IF(NOT(N(E160)&gt;0),"NO DUE DATE; ","")&amp;IF(N(F160)=0,"NO AMOUNT; ","")&amp;IF(AND(N(E160)&gt;0,NOT(OR(N(K160)&gt;0,O160="Paid")),G160&lt;&gt;"Escrow",TODAY()&gt;N(E160)),"PAST DUE, NOT PAID; ","")&amp;IF(AND(NOT(OR(N(K160)&gt;0,O160="Paid")),G160&lt;&gt;"Escrow",AND(N(E160)&gt;0,TODAY()&gt;=N(J160),TODAY()&lt;=N(E160))),"DUE SOON; ","")&amp;IF(AND(OR(N(K160)&gt;0,O160="Paid"),L160=""),"NO PROOF OF PAYMENT; ","")&amp;IF(AND(G160="Escrow",H160&lt;&gt;"Yes",N(E160)&gt;0,TODAY()&gt;=N(J160)),"ESCROW NOT CONFIRMED; ","")&amp;IF(AND(B160="Insurance renewal",NOT(OR(N(K160)&gt;0,O160="Paid")),N(E160)&gt;0,N(E160)-TODAY()&lt;=N('Settings'!$B$10),M160&lt;&gt;"Yes"),"POLICY EXPIRING, NO RENEWAL QUOTE; ",""),LEN(IF(A160="","NO PROPERTY; ","")&amp;IF(AND(A160&lt;&gt;"",COUNTIF('Properties'!$A$2:$A$200,A160)=0),"PROPERTY NOT ON LIST; ","")&amp;IF(B160="","NO TYPE; ","")&amp;IF(NOT(N(E160)&gt;0),"NO DUE DATE; ","")&amp;IF(N(F160)=0,"NO AMOUNT; ","")&amp;IF(AND(N(E160)&gt;0,NOT(OR(N(K160)&gt;0,O160="Paid")),G160&lt;&gt;"Escrow",TODAY()&gt;N(E160)),"PAST DUE, NOT PAID; ","")&amp;IF(AND(NOT(OR(N(K160)&gt;0,O160="Paid")),G160&lt;&gt;"Escrow",AND(N(E160)&gt;0,TODAY()&gt;=N(J160),TODAY()&lt;=N(E160))),"DUE SOON; ","")&amp;IF(AND(OR(N(K160)&gt;0,O160="Paid"),L160=""),"NO PROOF OF PAYMENT; ","")&amp;IF(AND(G160="Escrow",H160&lt;&gt;"Yes",N(E160)&gt;0,TODAY()&gt;=N(J160)),"ESCROW NOT CONFIRMED; ","")&amp;IF(AND(B160="Insurance renewal",NOT(OR(N(K160)&gt;0,O160="Paid")),N(E160)&gt;0,N(E160)-TODAY()&lt;=N('Settings'!$B$10),M160&lt;&gt;"Yes"),"POLICY EXPIRING, NO RENEWAL QUOTE; ",""))-2)))</f>
        <v/>
      </c>
    </row>
    <row r="161">
      <c r="E161" s="8" t="n"/>
      <c r="F161" s="9" t="n"/>
      <c r="I161" s="10" t="n"/>
      <c r="J161" s="8">
        <f>IF(OR(NOT(OR(A161&lt;&gt;"",B161&lt;&gt;"",C161&lt;&gt;"")),N(E161)=0),"",N(E161)-IF(N(I161)&gt;0,N(I161),IFERROR(VLOOKUP(B161,'Settings'!$A$3:$B$8,2,0),0)))</f>
        <v/>
      </c>
      <c r="K161" s="8" t="n"/>
      <c r="N161" s="8" t="n"/>
      <c r="P161" s="10">
        <f>IF(OR(NOT(OR(A161&lt;&gt;"",B161&lt;&gt;"",C161&lt;&gt;"")),N(E161)=0),"",N(E161)-TODAY())</f>
        <v/>
      </c>
      <c r="Q161">
        <f>IF(OR(NOT(OR(A161&lt;&gt;"",B161&lt;&gt;"",C161&lt;&gt;"")),O161="Closed"),"",IF(IF(A161="","NO PROPERTY; ","")&amp;IF(AND(A161&lt;&gt;"",COUNTIF('Properties'!$A$2:$A$200,A161)=0),"PROPERTY NOT ON LIST; ","")&amp;IF(B161="","NO TYPE; ","")&amp;IF(NOT(N(E161)&gt;0),"NO DUE DATE; ","")&amp;IF(N(F161)=0,"NO AMOUNT; ","")&amp;IF(AND(N(E161)&gt;0,NOT(OR(N(K161)&gt;0,O161="Paid")),G161&lt;&gt;"Escrow",TODAY()&gt;N(E161)),"PAST DUE, NOT PAID; ","")&amp;IF(AND(NOT(OR(N(K161)&gt;0,O161="Paid")),G161&lt;&gt;"Escrow",AND(N(E161)&gt;0,TODAY()&gt;=N(J161),TODAY()&lt;=N(E161))),"DUE SOON; ","")&amp;IF(AND(OR(N(K161)&gt;0,O161="Paid"),L161=""),"NO PROOF OF PAYMENT; ","")&amp;IF(AND(G161="Escrow",H161&lt;&gt;"Yes",N(E161)&gt;0,TODAY()&gt;=N(J161)),"ESCROW NOT CONFIRMED; ","")&amp;IF(AND(B161="Insurance renewal",NOT(OR(N(K161)&gt;0,O161="Paid")),N(E161)&gt;0,N(E161)-TODAY()&lt;=N('Settings'!$B$10),M161&lt;&gt;"Yes"),"POLICY EXPIRING, NO RENEWAL QUOTE; ","")="","",LEFT(IF(A161="","NO PROPERTY; ","")&amp;IF(AND(A161&lt;&gt;"",COUNTIF('Properties'!$A$2:$A$200,A161)=0),"PROPERTY NOT ON LIST; ","")&amp;IF(B161="","NO TYPE; ","")&amp;IF(NOT(N(E161)&gt;0),"NO DUE DATE; ","")&amp;IF(N(F161)=0,"NO AMOUNT; ","")&amp;IF(AND(N(E161)&gt;0,NOT(OR(N(K161)&gt;0,O161="Paid")),G161&lt;&gt;"Escrow",TODAY()&gt;N(E161)),"PAST DUE, NOT PAID; ","")&amp;IF(AND(NOT(OR(N(K161)&gt;0,O161="Paid")),G161&lt;&gt;"Escrow",AND(N(E161)&gt;0,TODAY()&gt;=N(J161),TODAY()&lt;=N(E161))),"DUE SOON; ","")&amp;IF(AND(OR(N(K161)&gt;0,O161="Paid"),L161=""),"NO PROOF OF PAYMENT; ","")&amp;IF(AND(G161="Escrow",H161&lt;&gt;"Yes",N(E161)&gt;0,TODAY()&gt;=N(J161)),"ESCROW NOT CONFIRMED; ","")&amp;IF(AND(B161="Insurance renewal",NOT(OR(N(K161)&gt;0,O161="Paid")),N(E161)&gt;0,N(E161)-TODAY()&lt;=N('Settings'!$B$10),M161&lt;&gt;"Yes"),"POLICY EXPIRING, NO RENEWAL QUOTE; ",""),LEN(IF(A161="","NO PROPERTY; ","")&amp;IF(AND(A161&lt;&gt;"",COUNTIF('Properties'!$A$2:$A$200,A161)=0),"PROPERTY NOT ON LIST; ","")&amp;IF(B161="","NO TYPE; ","")&amp;IF(NOT(N(E161)&gt;0),"NO DUE DATE; ","")&amp;IF(N(F161)=0,"NO AMOUNT; ","")&amp;IF(AND(N(E161)&gt;0,NOT(OR(N(K161)&gt;0,O161="Paid")),G161&lt;&gt;"Escrow",TODAY()&gt;N(E161)),"PAST DUE, NOT PAID; ","")&amp;IF(AND(NOT(OR(N(K161)&gt;0,O161="Paid")),G161&lt;&gt;"Escrow",AND(N(E161)&gt;0,TODAY()&gt;=N(J161),TODAY()&lt;=N(E161))),"DUE SOON; ","")&amp;IF(AND(OR(N(K161)&gt;0,O161="Paid"),L161=""),"NO PROOF OF PAYMENT; ","")&amp;IF(AND(G161="Escrow",H161&lt;&gt;"Yes",N(E161)&gt;0,TODAY()&gt;=N(J161)),"ESCROW NOT CONFIRMED; ","")&amp;IF(AND(B161="Insurance renewal",NOT(OR(N(K161)&gt;0,O161="Paid")),N(E161)&gt;0,N(E161)-TODAY()&lt;=N('Settings'!$B$10),M161&lt;&gt;"Yes"),"POLICY EXPIRING, NO RENEWAL QUOTE; ",""))-2)))</f>
        <v/>
      </c>
    </row>
    <row r="162">
      <c r="E162" s="8" t="n"/>
      <c r="F162" s="9" t="n"/>
      <c r="I162" s="10" t="n"/>
      <c r="J162" s="8">
        <f>IF(OR(NOT(OR(A162&lt;&gt;"",B162&lt;&gt;"",C162&lt;&gt;"")),N(E162)=0),"",N(E162)-IF(N(I162)&gt;0,N(I162),IFERROR(VLOOKUP(B162,'Settings'!$A$3:$B$8,2,0),0)))</f>
        <v/>
      </c>
      <c r="K162" s="8" t="n"/>
      <c r="N162" s="8" t="n"/>
      <c r="P162" s="10">
        <f>IF(OR(NOT(OR(A162&lt;&gt;"",B162&lt;&gt;"",C162&lt;&gt;"")),N(E162)=0),"",N(E162)-TODAY())</f>
        <v/>
      </c>
      <c r="Q162">
        <f>IF(OR(NOT(OR(A162&lt;&gt;"",B162&lt;&gt;"",C162&lt;&gt;"")),O162="Closed"),"",IF(IF(A162="","NO PROPERTY; ","")&amp;IF(AND(A162&lt;&gt;"",COUNTIF('Properties'!$A$2:$A$200,A162)=0),"PROPERTY NOT ON LIST; ","")&amp;IF(B162="","NO TYPE; ","")&amp;IF(NOT(N(E162)&gt;0),"NO DUE DATE; ","")&amp;IF(N(F162)=0,"NO AMOUNT; ","")&amp;IF(AND(N(E162)&gt;0,NOT(OR(N(K162)&gt;0,O162="Paid")),G162&lt;&gt;"Escrow",TODAY()&gt;N(E162)),"PAST DUE, NOT PAID; ","")&amp;IF(AND(NOT(OR(N(K162)&gt;0,O162="Paid")),G162&lt;&gt;"Escrow",AND(N(E162)&gt;0,TODAY()&gt;=N(J162),TODAY()&lt;=N(E162))),"DUE SOON; ","")&amp;IF(AND(OR(N(K162)&gt;0,O162="Paid"),L162=""),"NO PROOF OF PAYMENT; ","")&amp;IF(AND(G162="Escrow",H162&lt;&gt;"Yes",N(E162)&gt;0,TODAY()&gt;=N(J162)),"ESCROW NOT CONFIRMED; ","")&amp;IF(AND(B162="Insurance renewal",NOT(OR(N(K162)&gt;0,O162="Paid")),N(E162)&gt;0,N(E162)-TODAY()&lt;=N('Settings'!$B$10),M162&lt;&gt;"Yes"),"POLICY EXPIRING, NO RENEWAL QUOTE; ","")="","",LEFT(IF(A162="","NO PROPERTY; ","")&amp;IF(AND(A162&lt;&gt;"",COUNTIF('Properties'!$A$2:$A$200,A162)=0),"PROPERTY NOT ON LIST; ","")&amp;IF(B162="","NO TYPE; ","")&amp;IF(NOT(N(E162)&gt;0),"NO DUE DATE; ","")&amp;IF(N(F162)=0,"NO AMOUNT; ","")&amp;IF(AND(N(E162)&gt;0,NOT(OR(N(K162)&gt;0,O162="Paid")),G162&lt;&gt;"Escrow",TODAY()&gt;N(E162)),"PAST DUE, NOT PAID; ","")&amp;IF(AND(NOT(OR(N(K162)&gt;0,O162="Paid")),G162&lt;&gt;"Escrow",AND(N(E162)&gt;0,TODAY()&gt;=N(J162),TODAY()&lt;=N(E162))),"DUE SOON; ","")&amp;IF(AND(OR(N(K162)&gt;0,O162="Paid"),L162=""),"NO PROOF OF PAYMENT; ","")&amp;IF(AND(G162="Escrow",H162&lt;&gt;"Yes",N(E162)&gt;0,TODAY()&gt;=N(J162)),"ESCROW NOT CONFIRMED; ","")&amp;IF(AND(B162="Insurance renewal",NOT(OR(N(K162)&gt;0,O162="Paid")),N(E162)&gt;0,N(E162)-TODAY()&lt;=N('Settings'!$B$10),M162&lt;&gt;"Yes"),"POLICY EXPIRING, NO RENEWAL QUOTE; ",""),LEN(IF(A162="","NO PROPERTY; ","")&amp;IF(AND(A162&lt;&gt;"",COUNTIF('Properties'!$A$2:$A$200,A162)=0),"PROPERTY NOT ON LIST; ","")&amp;IF(B162="","NO TYPE; ","")&amp;IF(NOT(N(E162)&gt;0),"NO DUE DATE; ","")&amp;IF(N(F162)=0,"NO AMOUNT; ","")&amp;IF(AND(N(E162)&gt;0,NOT(OR(N(K162)&gt;0,O162="Paid")),G162&lt;&gt;"Escrow",TODAY()&gt;N(E162)),"PAST DUE, NOT PAID; ","")&amp;IF(AND(NOT(OR(N(K162)&gt;0,O162="Paid")),G162&lt;&gt;"Escrow",AND(N(E162)&gt;0,TODAY()&gt;=N(J162),TODAY()&lt;=N(E162))),"DUE SOON; ","")&amp;IF(AND(OR(N(K162)&gt;0,O162="Paid"),L162=""),"NO PROOF OF PAYMENT; ","")&amp;IF(AND(G162="Escrow",H162&lt;&gt;"Yes",N(E162)&gt;0,TODAY()&gt;=N(J162)),"ESCROW NOT CONFIRMED; ","")&amp;IF(AND(B162="Insurance renewal",NOT(OR(N(K162)&gt;0,O162="Paid")),N(E162)&gt;0,N(E162)-TODAY()&lt;=N('Settings'!$B$10),M162&lt;&gt;"Yes"),"POLICY EXPIRING, NO RENEWAL QUOTE; ",""))-2)))</f>
        <v/>
      </c>
    </row>
    <row r="163">
      <c r="E163" s="8" t="n"/>
      <c r="F163" s="9" t="n"/>
      <c r="I163" s="10" t="n"/>
      <c r="J163" s="8">
        <f>IF(OR(NOT(OR(A163&lt;&gt;"",B163&lt;&gt;"",C163&lt;&gt;"")),N(E163)=0),"",N(E163)-IF(N(I163)&gt;0,N(I163),IFERROR(VLOOKUP(B163,'Settings'!$A$3:$B$8,2,0),0)))</f>
        <v/>
      </c>
      <c r="K163" s="8" t="n"/>
      <c r="N163" s="8" t="n"/>
      <c r="P163" s="10">
        <f>IF(OR(NOT(OR(A163&lt;&gt;"",B163&lt;&gt;"",C163&lt;&gt;"")),N(E163)=0),"",N(E163)-TODAY())</f>
        <v/>
      </c>
      <c r="Q163">
        <f>IF(OR(NOT(OR(A163&lt;&gt;"",B163&lt;&gt;"",C163&lt;&gt;"")),O163="Closed"),"",IF(IF(A163="","NO PROPERTY; ","")&amp;IF(AND(A163&lt;&gt;"",COUNTIF('Properties'!$A$2:$A$200,A163)=0),"PROPERTY NOT ON LIST; ","")&amp;IF(B163="","NO TYPE; ","")&amp;IF(NOT(N(E163)&gt;0),"NO DUE DATE; ","")&amp;IF(N(F163)=0,"NO AMOUNT; ","")&amp;IF(AND(N(E163)&gt;0,NOT(OR(N(K163)&gt;0,O163="Paid")),G163&lt;&gt;"Escrow",TODAY()&gt;N(E163)),"PAST DUE, NOT PAID; ","")&amp;IF(AND(NOT(OR(N(K163)&gt;0,O163="Paid")),G163&lt;&gt;"Escrow",AND(N(E163)&gt;0,TODAY()&gt;=N(J163),TODAY()&lt;=N(E163))),"DUE SOON; ","")&amp;IF(AND(OR(N(K163)&gt;0,O163="Paid"),L163=""),"NO PROOF OF PAYMENT; ","")&amp;IF(AND(G163="Escrow",H163&lt;&gt;"Yes",N(E163)&gt;0,TODAY()&gt;=N(J163)),"ESCROW NOT CONFIRMED; ","")&amp;IF(AND(B163="Insurance renewal",NOT(OR(N(K163)&gt;0,O163="Paid")),N(E163)&gt;0,N(E163)-TODAY()&lt;=N('Settings'!$B$10),M163&lt;&gt;"Yes"),"POLICY EXPIRING, NO RENEWAL QUOTE; ","")="","",LEFT(IF(A163="","NO PROPERTY; ","")&amp;IF(AND(A163&lt;&gt;"",COUNTIF('Properties'!$A$2:$A$200,A163)=0),"PROPERTY NOT ON LIST; ","")&amp;IF(B163="","NO TYPE; ","")&amp;IF(NOT(N(E163)&gt;0),"NO DUE DATE; ","")&amp;IF(N(F163)=0,"NO AMOUNT; ","")&amp;IF(AND(N(E163)&gt;0,NOT(OR(N(K163)&gt;0,O163="Paid")),G163&lt;&gt;"Escrow",TODAY()&gt;N(E163)),"PAST DUE, NOT PAID; ","")&amp;IF(AND(NOT(OR(N(K163)&gt;0,O163="Paid")),G163&lt;&gt;"Escrow",AND(N(E163)&gt;0,TODAY()&gt;=N(J163),TODAY()&lt;=N(E163))),"DUE SOON; ","")&amp;IF(AND(OR(N(K163)&gt;0,O163="Paid"),L163=""),"NO PROOF OF PAYMENT; ","")&amp;IF(AND(G163="Escrow",H163&lt;&gt;"Yes",N(E163)&gt;0,TODAY()&gt;=N(J163)),"ESCROW NOT CONFIRMED; ","")&amp;IF(AND(B163="Insurance renewal",NOT(OR(N(K163)&gt;0,O163="Paid")),N(E163)&gt;0,N(E163)-TODAY()&lt;=N('Settings'!$B$10),M163&lt;&gt;"Yes"),"POLICY EXPIRING, NO RENEWAL QUOTE; ",""),LEN(IF(A163="","NO PROPERTY; ","")&amp;IF(AND(A163&lt;&gt;"",COUNTIF('Properties'!$A$2:$A$200,A163)=0),"PROPERTY NOT ON LIST; ","")&amp;IF(B163="","NO TYPE; ","")&amp;IF(NOT(N(E163)&gt;0),"NO DUE DATE; ","")&amp;IF(N(F163)=0,"NO AMOUNT; ","")&amp;IF(AND(N(E163)&gt;0,NOT(OR(N(K163)&gt;0,O163="Paid")),G163&lt;&gt;"Escrow",TODAY()&gt;N(E163)),"PAST DUE, NOT PAID; ","")&amp;IF(AND(NOT(OR(N(K163)&gt;0,O163="Paid")),G163&lt;&gt;"Escrow",AND(N(E163)&gt;0,TODAY()&gt;=N(J163),TODAY()&lt;=N(E163))),"DUE SOON; ","")&amp;IF(AND(OR(N(K163)&gt;0,O163="Paid"),L163=""),"NO PROOF OF PAYMENT; ","")&amp;IF(AND(G163="Escrow",H163&lt;&gt;"Yes",N(E163)&gt;0,TODAY()&gt;=N(J163)),"ESCROW NOT CONFIRMED; ","")&amp;IF(AND(B163="Insurance renewal",NOT(OR(N(K163)&gt;0,O163="Paid")),N(E163)&gt;0,N(E163)-TODAY()&lt;=N('Settings'!$B$10),M163&lt;&gt;"Yes"),"POLICY EXPIRING, NO RENEWAL QUOTE; ",""))-2)))</f>
        <v/>
      </c>
    </row>
    <row r="164">
      <c r="E164" s="8" t="n"/>
      <c r="F164" s="9" t="n"/>
      <c r="I164" s="10" t="n"/>
      <c r="J164" s="8">
        <f>IF(OR(NOT(OR(A164&lt;&gt;"",B164&lt;&gt;"",C164&lt;&gt;"")),N(E164)=0),"",N(E164)-IF(N(I164)&gt;0,N(I164),IFERROR(VLOOKUP(B164,'Settings'!$A$3:$B$8,2,0),0)))</f>
        <v/>
      </c>
      <c r="K164" s="8" t="n"/>
      <c r="N164" s="8" t="n"/>
      <c r="P164" s="10">
        <f>IF(OR(NOT(OR(A164&lt;&gt;"",B164&lt;&gt;"",C164&lt;&gt;"")),N(E164)=0),"",N(E164)-TODAY())</f>
        <v/>
      </c>
      <c r="Q164">
        <f>IF(OR(NOT(OR(A164&lt;&gt;"",B164&lt;&gt;"",C164&lt;&gt;"")),O164="Closed"),"",IF(IF(A164="","NO PROPERTY; ","")&amp;IF(AND(A164&lt;&gt;"",COUNTIF('Properties'!$A$2:$A$200,A164)=0),"PROPERTY NOT ON LIST; ","")&amp;IF(B164="","NO TYPE; ","")&amp;IF(NOT(N(E164)&gt;0),"NO DUE DATE; ","")&amp;IF(N(F164)=0,"NO AMOUNT; ","")&amp;IF(AND(N(E164)&gt;0,NOT(OR(N(K164)&gt;0,O164="Paid")),G164&lt;&gt;"Escrow",TODAY()&gt;N(E164)),"PAST DUE, NOT PAID; ","")&amp;IF(AND(NOT(OR(N(K164)&gt;0,O164="Paid")),G164&lt;&gt;"Escrow",AND(N(E164)&gt;0,TODAY()&gt;=N(J164),TODAY()&lt;=N(E164))),"DUE SOON; ","")&amp;IF(AND(OR(N(K164)&gt;0,O164="Paid"),L164=""),"NO PROOF OF PAYMENT; ","")&amp;IF(AND(G164="Escrow",H164&lt;&gt;"Yes",N(E164)&gt;0,TODAY()&gt;=N(J164)),"ESCROW NOT CONFIRMED; ","")&amp;IF(AND(B164="Insurance renewal",NOT(OR(N(K164)&gt;0,O164="Paid")),N(E164)&gt;0,N(E164)-TODAY()&lt;=N('Settings'!$B$10),M164&lt;&gt;"Yes"),"POLICY EXPIRING, NO RENEWAL QUOTE; ","")="","",LEFT(IF(A164="","NO PROPERTY; ","")&amp;IF(AND(A164&lt;&gt;"",COUNTIF('Properties'!$A$2:$A$200,A164)=0),"PROPERTY NOT ON LIST; ","")&amp;IF(B164="","NO TYPE; ","")&amp;IF(NOT(N(E164)&gt;0),"NO DUE DATE; ","")&amp;IF(N(F164)=0,"NO AMOUNT; ","")&amp;IF(AND(N(E164)&gt;0,NOT(OR(N(K164)&gt;0,O164="Paid")),G164&lt;&gt;"Escrow",TODAY()&gt;N(E164)),"PAST DUE, NOT PAID; ","")&amp;IF(AND(NOT(OR(N(K164)&gt;0,O164="Paid")),G164&lt;&gt;"Escrow",AND(N(E164)&gt;0,TODAY()&gt;=N(J164),TODAY()&lt;=N(E164))),"DUE SOON; ","")&amp;IF(AND(OR(N(K164)&gt;0,O164="Paid"),L164=""),"NO PROOF OF PAYMENT; ","")&amp;IF(AND(G164="Escrow",H164&lt;&gt;"Yes",N(E164)&gt;0,TODAY()&gt;=N(J164)),"ESCROW NOT CONFIRMED; ","")&amp;IF(AND(B164="Insurance renewal",NOT(OR(N(K164)&gt;0,O164="Paid")),N(E164)&gt;0,N(E164)-TODAY()&lt;=N('Settings'!$B$10),M164&lt;&gt;"Yes"),"POLICY EXPIRING, NO RENEWAL QUOTE; ",""),LEN(IF(A164="","NO PROPERTY; ","")&amp;IF(AND(A164&lt;&gt;"",COUNTIF('Properties'!$A$2:$A$200,A164)=0),"PROPERTY NOT ON LIST; ","")&amp;IF(B164="","NO TYPE; ","")&amp;IF(NOT(N(E164)&gt;0),"NO DUE DATE; ","")&amp;IF(N(F164)=0,"NO AMOUNT; ","")&amp;IF(AND(N(E164)&gt;0,NOT(OR(N(K164)&gt;0,O164="Paid")),G164&lt;&gt;"Escrow",TODAY()&gt;N(E164)),"PAST DUE, NOT PAID; ","")&amp;IF(AND(NOT(OR(N(K164)&gt;0,O164="Paid")),G164&lt;&gt;"Escrow",AND(N(E164)&gt;0,TODAY()&gt;=N(J164),TODAY()&lt;=N(E164))),"DUE SOON; ","")&amp;IF(AND(OR(N(K164)&gt;0,O164="Paid"),L164=""),"NO PROOF OF PAYMENT; ","")&amp;IF(AND(G164="Escrow",H164&lt;&gt;"Yes",N(E164)&gt;0,TODAY()&gt;=N(J164)),"ESCROW NOT CONFIRMED; ","")&amp;IF(AND(B164="Insurance renewal",NOT(OR(N(K164)&gt;0,O164="Paid")),N(E164)&gt;0,N(E164)-TODAY()&lt;=N('Settings'!$B$10),M164&lt;&gt;"Yes"),"POLICY EXPIRING, NO RENEWAL QUOTE; ",""))-2)))</f>
        <v/>
      </c>
    </row>
    <row r="165">
      <c r="E165" s="8" t="n"/>
      <c r="F165" s="9" t="n"/>
      <c r="I165" s="10" t="n"/>
      <c r="J165" s="8">
        <f>IF(OR(NOT(OR(A165&lt;&gt;"",B165&lt;&gt;"",C165&lt;&gt;"")),N(E165)=0),"",N(E165)-IF(N(I165)&gt;0,N(I165),IFERROR(VLOOKUP(B165,'Settings'!$A$3:$B$8,2,0),0)))</f>
        <v/>
      </c>
      <c r="K165" s="8" t="n"/>
      <c r="N165" s="8" t="n"/>
      <c r="P165" s="10">
        <f>IF(OR(NOT(OR(A165&lt;&gt;"",B165&lt;&gt;"",C165&lt;&gt;"")),N(E165)=0),"",N(E165)-TODAY())</f>
        <v/>
      </c>
      <c r="Q165">
        <f>IF(OR(NOT(OR(A165&lt;&gt;"",B165&lt;&gt;"",C165&lt;&gt;"")),O165="Closed"),"",IF(IF(A165="","NO PROPERTY; ","")&amp;IF(AND(A165&lt;&gt;"",COUNTIF('Properties'!$A$2:$A$200,A165)=0),"PROPERTY NOT ON LIST; ","")&amp;IF(B165="","NO TYPE; ","")&amp;IF(NOT(N(E165)&gt;0),"NO DUE DATE; ","")&amp;IF(N(F165)=0,"NO AMOUNT; ","")&amp;IF(AND(N(E165)&gt;0,NOT(OR(N(K165)&gt;0,O165="Paid")),G165&lt;&gt;"Escrow",TODAY()&gt;N(E165)),"PAST DUE, NOT PAID; ","")&amp;IF(AND(NOT(OR(N(K165)&gt;0,O165="Paid")),G165&lt;&gt;"Escrow",AND(N(E165)&gt;0,TODAY()&gt;=N(J165),TODAY()&lt;=N(E165))),"DUE SOON; ","")&amp;IF(AND(OR(N(K165)&gt;0,O165="Paid"),L165=""),"NO PROOF OF PAYMENT; ","")&amp;IF(AND(G165="Escrow",H165&lt;&gt;"Yes",N(E165)&gt;0,TODAY()&gt;=N(J165)),"ESCROW NOT CONFIRMED; ","")&amp;IF(AND(B165="Insurance renewal",NOT(OR(N(K165)&gt;0,O165="Paid")),N(E165)&gt;0,N(E165)-TODAY()&lt;=N('Settings'!$B$10),M165&lt;&gt;"Yes"),"POLICY EXPIRING, NO RENEWAL QUOTE; ","")="","",LEFT(IF(A165="","NO PROPERTY; ","")&amp;IF(AND(A165&lt;&gt;"",COUNTIF('Properties'!$A$2:$A$200,A165)=0),"PROPERTY NOT ON LIST; ","")&amp;IF(B165="","NO TYPE; ","")&amp;IF(NOT(N(E165)&gt;0),"NO DUE DATE; ","")&amp;IF(N(F165)=0,"NO AMOUNT; ","")&amp;IF(AND(N(E165)&gt;0,NOT(OR(N(K165)&gt;0,O165="Paid")),G165&lt;&gt;"Escrow",TODAY()&gt;N(E165)),"PAST DUE, NOT PAID; ","")&amp;IF(AND(NOT(OR(N(K165)&gt;0,O165="Paid")),G165&lt;&gt;"Escrow",AND(N(E165)&gt;0,TODAY()&gt;=N(J165),TODAY()&lt;=N(E165))),"DUE SOON; ","")&amp;IF(AND(OR(N(K165)&gt;0,O165="Paid"),L165=""),"NO PROOF OF PAYMENT; ","")&amp;IF(AND(G165="Escrow",H165&lt;&gt;"Yes",N(E165)&gt;0,TODAY()&gt;=N(J165)),"ESCROW NOT CONFIRMED; ","")&amp;IF(AND(B165="Insurance renewal",NOT(OR(N(K165)&gt;0,O165="Paid")),N(E165)&gt;0,N(E165)-TODAY()&lt;=N('Settings'!$B$10),M165&lt;&gt;"Yes"),"POLICY EXPIRING, NO RENEWAL QUOTE; ",""),LEN(IF(A165="","NO PROPERTY; ","")&amp;IF(AND(A165&lt;&gt;"",COUNTIF('Properties'!$A$2:$A$200,A165)=0),"PROPERTY NOT ON LIST; ","")&amp;IF(B165="","NO TYPE; ","")&amp;IF(NOT(N(E165)&gt;0),"NO DUE DATE; ","")&amp;IF(N(F165)=0,"NO AMOUNT; ","")&amp;IF(AND(N(E165)&gt;0,NOT(OR(N(K165)&gt;0,O165="Paid")),G165&lt;&gt;"Escrow",TODAY()&gt;N(E165)),"PAST DUE, NOT PAID; ","")&amp;IF(AND(NOT(OR(N(K165)&gt;0,O165="Paid")),G165&lt;&gt;"Escrow",AND(N(E165)&gt;0,TODAY()&gt;=N(J165),TODAY()&lt;=N(E165))),"DUE SOON; ","")&amp;IF(AND(OR(N(K165)&gt;0,O165="Paid"),L165=""),"NO PROOF OF PAYMENT; ","")&amp;IF(AND(G165="Escrow",H165&lt;&gt;"Yes",N(E165)&gt;0,TODAY()&gt;=N(J165)),"ESCROW NOT CONFIRMED; ","")&amp;IF(AND(B165="Insurance renewal",NOT(OR(N(K165)&gt;0,O165="Paid")),N(E165)&gt;0,N(E165)-TODAY()&lt;=N('Settings'!$B$10),M165&lt;&gt;"Yes"),"POLICY EXPIRING, NO RENEWAL QUOTE; ",""))-2)))</f>
        <v/>
      </c>
    </row>
    <row r="166">
      <c r="E166" s="8" t="n"/>
      <c r="F166" s="9" t="n"/>
      <c r="I166" s="10" t="n"/>
      <c r="J166" s="8">
        <f>IF(OR(NOT(OR(A166&lt;&gt;"",B166&lt;&gt;"",C166&lt;&gt;"")),N(E166)=0),"",N(E166)-IF(N(I166)&gt;0,N(I166),IFERROR(VLOOKUP(B166,'Settings'!$A$3:$B$8,2,0),0)))</f>
        <v/>
      </c>
      <c r="K166" s="8" t="n"/>
      <c r="N166" s="8" t="n"/>
      <c r="P166" s="10">
        <f>IF(OR(NOT(OR(A166&lt;&gt;"",B166&lt;&gt;"",C166&lt;&gt;"")),N(E166)=0),"",N(E166)-TODAY())</f>
        <v/>
      </c>
      <c r="Q166">
        <f>IF(OR(NOT(OR(A166&lt;&gt;"",B166&lt;&gt;"",C166&lt;&gt;"")),O166="Closed"),"",IF(IF(A166="","NO PROPERTY; ","")&amp;IF(AND(A166&lt;&gt;"",COUNTIF('Properties'!$A$2:$A$200,A166)=0),"PROPERTY NOT ON LIST; ","")&amp;IF(B166="","NO TYPE; ","")&amp;IF(NOT(N(E166)&gt;0),"NO DUE DATE; ","")&amp;IF(N(F166)=0,"NO AMOUNT; ","")&amp;IF(AND(N(E166)&gt;0,NOT(OR(N(K166)&gt;0,O166="Paid")),G166&lt;&gt;"Escrow",TODAY()&gt;N(E166)),"PAST DUE, NOT PAID; ","")&amp;IF(AND(NOT(OR(N(K166)&gt;0,O166="Paid")),G166&lt;&gt;"Escrow",AND(N(E166)&gt;0,TODAY()&gt;=N(J166),TODAY()&lt;=N(E166))),"DUE SOON; ","")&amp;IF(AND(OR(N(K166)&gt;0,O166="Paid"),L166=""),"NO PROOF OF PAYMENT; ","")&amp;IF(AND(G166="Escrow",H166&lt;&gt;"Yes",N(E166)&gt;0,TODAY()&gt;=N(J166)),"ESCROW NOT CONFIRMED; ","")&amp;IF(AND(B166="Insurance renewal",NOT(OR(N(K166)&gt;0,O166="Paid")),N(E166)&gt;0,N(E166)-TODAY()&lt;=N('Settings'!$B$10),M166&lt;&gt;"Yes"),"POLICY EXPIRING, NO RENEWAL QUOTE; ","")="","",LEFT(IF(A166="","NO PROPERTY; ","")&amp;IF(AND(A166&lt;&gt;"",COUNTIF('Properties'!$A$2:$A$200,A166)=0),"PROPERTY NOT ON LIST; ","")&amp;IF(B166="","NO TYPE; ","")&amp;IF(NOT(N(E166)&gt;0),"NO DUE DATE; ","")&amp;IF(N(F166)=0,"NO AMOUNT; ","")&amp;IF(AND(N(E166)&gt;0,NOT(OR(N(K166)&gt;0,O166="Paid")),G166&lt;&gt;"Escrow",TODAY()&gt;N(E166)),"PAST DUE, NOT PAID; ","")&amp;IF(AND(NOT(OR(N(K166)&gt;0,O166="Paid")),G166&lt;&gt;"Escrow",AND(N(E166)&gt;0,TODAY()&gt;=N(J166),TODAY()&lt;=N(E166))),"DUE SOON; ","")&amp;IF(AND(OR(N(K166)&gt;0,O166="Paid"),L166=""),"NO PROOF OF PAYMENT; ","")&amp;IF(AND(G166="Escrow",H166&lt;&gt;"Yes",N(E166)&gt;0,TODAY()&gt;=N(J166)),"ESCROW NOT CONFIRMED; ","")&amp;IF(AND(B166="Insurance renewal",NOT(OR(N(K166)&gt;0,O166="Paid")),N(E166)&gt;0,N(E166)-TODAY()&lt;=N('Settings'!$B$10),M166&lt;&gt;"Yes"),"POLICY EXPIRING, NO RENEWAL QUOTE; ",""),LEN(IF(A166="","NO PROPERTY; ","")&amp;IF(AND(A166&lt;&gt;"",COUNTIF('Properties'!$A$2:$A$200,A166)=0),"PROPERTY NOT ON LIST; ","")&amp;IF(B166="","NO TYPE; ","")&amp;IF(NOT(N(E166)&gt;0),"NO DUE DATE; ","")&amp;IF(N(F166)=0,"NO AMOUNT; ","")&amp;IF(AND(N(E166)&gt;0,NOT(OR(N(K166)&gt;0,O166="Paid")),G166&lt;&gt;"Escrow",TODAY()&gt;N(E166)),"PAST DUE, NOT PAID; ","")&amp;IF(AND(NOT(OR(N(K166)&gt;0,O166="Paid")),G166&lt;&gt;"Escrow",AND(N(E166)&gt;0,TODAY()&gt;=N(J166),TODAY()&lt;=N(E166))),"DUE SOON; ","")&amp;IF(AND(OR(N(K166)&gt;0,O166="Paid"),L166=""),"NO PROOF OF PAYMENT; ","")&amp;IF(AND(G166="Escrow",H166&lt;&gt;"Yes",N(E166)&gt;0,TODAY()&gt;=N(J166)),"ESCROW NOT CONFIRMED; ","")&amp;IF(AND(B166="Insurance renewal",NOT(OR(N(K166)&gt;0,O166="Paid")),N(E166)&gt;0,N(E166)-TODAY()&lt;=N('Settings'!$B$10),M166&lt;&gt;"Yes"),"POLICY EXPIRING, NO RENEWAL QUOTE; ",""))-2)))</f>
        <v/>
      </c>
    </row>
    <row r="167">
      <c r="E167" s="8" t="n"/>
      <c r="F167" s="9" t="n"/>
      <c r="I167" s="10" t="n"/>
      <c r="J167" s="8">
        <f>IF(OR(NOT(OR(A167&lt;&gt;"",B167&lt;&gt;"",C167&lt;&gt;"")),N(E167)=0),"",N(E167)-IF(N(I167)&gt;0,N(I167),IFERROR(VLOOKUP(B167,'Settings'!$A$3:$B$8,2,0),0)))</f>
        <v/>
      </c>
      <c r="K167" s="8" t="n"/>
      <c r="N167" s="8" t="n"/>
      <c r="P167" s="10">
        <f>IF(OR(NOT(OR(A167&lt;&gt;"",B167&lt;&gt;"",C167&lt;&gt;"")),N(E167)=0),"",N(E167)-TODAY())</f>
        <v/>
      </c>
      <c r="Q167">
        <f>IF(OR(NOT(OR(A167&lt;&gt;"",B167&lt;&gt;"",C167&lt;&gt;"")),O167="Closed"),"",IF(IF(A167="","NO PROPERTY; ","")&amp;IF(AND(A167&lt;&gt;"",COUNTIF('Properties'!$A$2:$A$200,A167)=0),"PROPERTY NOT ON LIST; ","")&amp;IF(B167="","NO TYPE; ","")&amp;IF(NOT(N(E167)&gt;0),"NO DUE DATE; ","")&amp;IF(N(F167)=0,"NO AMOUNT; ","")&amp;IF(AND(N(E167)&gt;0,NOT(OR(N(K167)&gt;0,O167="Paid")),G167&lt;&gt;"Escrow",TODAY()&gt;N(E167)),"PAST DUE, NOT PAID; ","")&amp;IF(AND(NOT(OR(N(K167)&gt;0,O167="Paid")),G167&lt;&gt;"Escrow",AND(N(E167)&gt;0,TODAY()&gt;=N(J167),TODAY()&lt;=N(E167))),"DUE SOON; ","")&amp;IF(AND(OR(N(K167)&gt;0,O167="Paid"),L167=""),"NO PROOF OF PAYMENT; ","")&amp;IF(AND(G167="Escrow",H167&lt;&gt;"Yes",N(E167)&gt;0,TODAY()&gt;=N(J167)),"ESCROW NOT CONFIRMED; ","")&amp;IF(AND(B167="Insurance renewal",NOT(OR(N(K167)&gt;0,O167="Paid")),N(E167)&gt;0,N(E167)-TODAY()&lt;=N('Settings'!$B$10),M167&lt;&gt;"Yes"),"POLICY EXPIRING, NO RENEWAL QUOTE; ","")="","",LEFT(IF(A167="","NO PROPERTY; ","")&amp;IF(AND(A167&lt;&gt;"",COUNTIF('Properties'!$A$2:$A$200,A167)=0),"PROPERTY NOT ON LIST; ","")&amp;IF(B167="","NO TYPE; ","")&amp;IF(NOT(N(E167)&gt;0),"NO DUE DATE; ","")&amp;IF(N(F167)=0,"NO AMOUNT; ","")&amp;IF(AND(N(E167)&gt;0,NOT(OR(N(K167)&gt;0,O167="Paid")),G167&lt;&gt;"Escrow",TODAY()&gt;N(E167)),"PAST DUE, NOT PAID; ","")&amp;IF(AND(NOT(OR(N(K167)&gt;0,O167="Paid")),G167&lt;&gt;"Escrow",AND(N(E167)&gt;0,TODAY()&gt;=N(J167),TODAY()&lt;=N(E167))),"DUE SOON; ","")&amp;IF(AND(OR(N(K167)&gt;0,O167="Paid"),L167=""),"NO PROOF OF PAYMENT; ","")&amp;IF(AND(G167="Escrow",H167&lt;&gt;"Yes",N(E167)&gt;0,TODAY()&gt;=N(J167)),"ESCROW NOT CONFIRMED; ","")&amp;IF(AND(B167="Insurance renewal",NOT(OR(N(K167)&gt;0,O167="Paid")),N(E167)&gt;0,N(E167)-TODAY()&lt;=N('Settings'!$B$10),M167&lt;&gt;"Yes"),"POLICY EXPIRING, NO RENEWAL QUOTE; ",""),LEN(IF(A167="","NO PROPERTY; ","")&amp;IF(AND(A167&lt;&gt;"",COUNTIF('Properties'!$A$2:$A$200,A167)=0),"PROPERTY NOT ON LIST; ","")&amp;IF(B167="","NO TYPE; ","")&amp;IF(NOT(N(E167)&gt;0),"NO DUE DATE; ","")&amp;IF(N(F167)=0,"NO AMOUNT; ","")&amp;IF(AND(N(E167)&gt;0,NOT(OR(N(K167)&gt;0,O167="Paid")),G167&lt;&gt;"Escrow",TODAY()&gt;N(E167)),"PAST DUE, NOT PAID; ","")&amp;IF(AND(NOT(OR(N(K167)&gt;0,O167="Paid")),G167&lt;&gt;"Escrow",AND(N(E167)&gt;0,TODAY()&gt;=N(J167),TODAY()&lt;=N(E167))),"DUE SOON; ","")&amp;IF(AND(OR(N(K167)&gt;0,O167="Paid"),L167=""),"NO PROOF OF PAYMENT; ","")&amp;IF(AND(G167="Escrow",H167&lt;&gt;"Yes",N(E167)&gt;0,TODAY()&gt;=N(J167)),"ESCROW NOT CONFIRMED; ","")&amp;IF(AND(B167="Insurance renewal",NOT(OR(N(K167)&gt;0,O167="Paid")),N(E167)&gt;0,N(E167)-TODAY()&lt;=N('Settings'!$B$10),M167&lt;&gt;"Yes"),"POLICY EXPIRING, NO RENEWAL QUOTE; ",""))-2)))</f>
        <v/>
      </c>
    </row>
    <row r="168">
      <c r="E168" s="8" t="n"/>
      <c r="F168" s="9" t="n"/>
      <c r="I168" s="10" t="n"/>
      <c r="J168" s="8">
        <f>IF(OR(NOT(OR(A168&lt;&gt;"",B168&lt;&gt;"",C168&lt;&gt;"")),N(E168)=0),"",N(E168)-IF(N(I168)&gt;0,N(I168),IFERROR(VLOOKUP(B168,'Settings'!$A$3:$B$8,2,0),0)))</f>
        <v/>
      </c>
      <c r="K168" s="8" t="n"/>
      <c r="N168" s="8" t="n"/>
      <c r="P168" s="10">
        <f>IF(OR(NOT(OR(A168&lt;&gt;"",B168&lt;&gt;"",C168&lt;&gt;"")),N(E168)=0),"",N(E168)-TODAY())</f>
        <v/>
      </c>
      <c r="Q168">
        <f>IF(OR(NOT(OR(A168&lt;&gt;"",B168&lt;&gt;"",C168&lt;&gt;"")),O168="Closed"),"",IF(IF(A168="","NO PROPERTY; ","")&amp;IF(AND(A168&lt;&gt;"",COUNTIF('Properties'!$A$2:$A$200,A168)=0),"PROPERTY NOT ON LIST; ","")&amp;IF(B168="","NO TYPE; ","")&amp;IF(NOT(N(E168)&gt;0),"NO DUE DATE; ","")&amp;IF(N(F168)=0,"NO AMOUNT; ","")&amp;IF(AND(N(E168)&gt;0,NOT(OR(N(K168)&gt;0,O168="Paid")),G168&lt;&gt;"Escrow",TODAY()&gt;N(E168)),"PAST DUE, NOT PAID; ","")&amp;IF(AND(NOT(OR(N(K168)&gt;0,O168="Paid")),G168&lt;&gt;"Escrow",AND(N(E168)&gt;0,TODAY()&gt;=N(J168),TODAY()&lt;=N(E168))),"DUE SOON; ","")&amp;IF(AND(OR(N(K168)&gt;0,O168="Paid"),L168=""),"NO PROOF OF PAYMENT; ","")&amp;IF(AND(G168="Escrow",H168&lt;&gt;"Yes",N(E168)&gt;0,TODAY()&gt;=N(J168)),"ESCROW NOT CONFIRMED; ","")&amp;IF(AND(B168="Insurance renewal",NOT(OR(N(K168)&gt;0,O168="Paid")),N(E168)&gt;0,N(E168)-TODAY()&lt;=N('Settings'!$B$10),M168&lt;&gt;"Yes"),"POLICY EXPIRING, NO RENEWAL QUOTE; ","")="","",LEFT(IF(A168="","NO PROPERTY; ","")&amp;IF(AND(A168&lt;&gt;"",COUNTIF('Properties'!$A$2:$A$200,A168)=0),"PROPERTY NOT ON LIST; ","")&amp;IF(B168="","NO TYPE; ","")&amp;IF(NOT(N(E168)&gt;0),"NO DUE DATE; ","")&amp;IF(N(F168)=0,"NO AMOUNT; ","")&amp;IF(AND(N(E168)&gt;0,NOT(OR(N(K168)&gt;0,O168="Paid")),G168&lt;&gt;"Escrow",TODAY()&gt;N(E168)),"PAST DUE, NOT PAID; ","")&amp;IF(AND(NOT(OR(N(K168)&gt;0,O168="Paid")),G168&lt;&gt;"Escrow",AND(N(E168)&gt;0,TODAY()&gt;=N(J168),TODAY()&lt;=N(E168))),"DUE SOON; ","")&amp;IF(AND(OR(N(K168)&gt;0,O168="Paid"),L168=""),"NO PROOF OF PAYMENT; ","")&amp;IF(AND(G168="Escrow",H168&lt;&gt;"Yes",N(E168)&gt;0,TODAY()&gt;=N(J168)),"ESCROW NOT CONFIRMED; ","")&amp;IF(AND(B168="Insurance renewal",NOT(OR(N(K168)&gt;0,O168="Paid")),N(E168)&gt;0,N(E168)-TODAY()&lt;=N('Settings'!$B$10),M168&lt;&gt;"Yes"),"POLICY EXPIRING, NO RENEWAL QUOTE; ",""),LEN(IF(A168="","NO PROPERTY; ","")&amp;IF(AND(A168&lt;&gt;"",COUNTIF('Properties'!$A$2:$A$200,A168)=0),"PROPERTY NOT ON LIST; ","")&amp;IF(B168="","NO TYPE; ","")&amp;IF(NOT(N(E168)&gt;0),"NO DUE DATE; ","")&amp;IF(N(F168)=0,"NO AMOUNT; ","")&amp;IF(AND(N(E168)&gt;0,NOT(OR(N(K168)&gt;0,O168="Paid")),G168&lt;&gt;"Escrow",TODAY()&gt;N(E168)),"PAST DUE, NOT PAID; ","")&amp;IF(AND(NOT(OR(N(K168)&gt;0,O168="Paid")),G168&lt;&gt;"Escrow",AND(N(E168)&gt;0,TODAY()&gt;=N(J168),TODAY()&lt;=N(E168))),"DUE SOON; ","")&amp;IF(AND(OR(N(K168)&gt;0,O168="Paid"),L168=""),"NO PROOF OF PAYMENT; ","")&amp;IF(AND(G168="Escrow",H168&lt;&gt;"Yes",N(E168)&gt;0,TODAY()&gt;=N(J168)),"ESCROW NOT CONFIRMED; ","")&amp;IF(AND(B168="Insurance renewal",NOT(OR(N(K168)&gt;0,O168="Paid")),N(E168)&gt;0,N(E168)-TODAY()&lt;=N('Settings'!$B$10),M168&lt;&gt;"Yes"),"POLICY EXPIRING, NO RENEWAL QUOTE; ",""))-2)))</f>
        <v/>
      </c>
    </row>
    <row r="169">
      <c r="E169" s="8" t="n"/>
      <c r="F169" s="9" t="n"/>
      <c r="I169" s="10" t="n"/>
      <c r="J169" s="8">
        <f>IF(OR(NOT(OR(A169&lt;&gt;"",B169&lt;&gt;"",C169&lt;&gt;"")),N(E169)=0),"",N(E169)-IF(N(I169)&gt;0,N(I169),IFERROR(VLOOKUP(B169,'Settings'!$A$3:$B$8,2,0),0)))</f>
        <v/>
      </c>
      <c r="K169" s="8" t="n"/>
      <c r="N169" s="8" t="n"/>
      <c r="P169" s="10">
        <f>IF(OR(NOT(OR(A169&lt;&gt;"",B169&lt;&gt;"",C169&lt;&gt;"")),N(E169)=0),"",N(E169)-TODAY())</f>
        <v/>
      </c>
      <c r="Q169">
        <f>IF(OR(NOT(OR(A169&lt;&gt;"",B169&lt;&gt;"",C169&lt;&gt;"")),O169="Closed"),"",IF(IF(A169="","NO PROPERTY; ","")&amp;IF(AND(A169&lt;&gt;"",COUNTIF('Properties'!$A$2:$A$200,A169)=0),"PROPERTY NOT ON LIST; ","")&amp;IF(B169="","NO TYPE; ","")&amp;IF(NOT(N(E169)&gt;0),"NO DUE DATE; ","")&amp;IF(N(F169)=0,"NO AMOUNT; ","")&amp;IF(AND(N(E169)&gt;0,NOT(OR(N(K169)&gt;0,O169="Paid")),G169&lt;&gt;"Escrow",TODAY()&gt;N(E169)),"PAST DUE, NOT PAID; ","")&amp;IF(AND(NOT(OR(N(K169)&gt;0,O169="Paid")),G169&lt;&gt;"Escrow",AND(N(E169)&gt;0,TODAY()&gt;=N(J169),TODAY()&lt;=N(E169))),"DUE SOON; ","")&amp;IF(AND(OR(N(K169)&gt;0,O169="Paid"),L169=""),"NO PROOF OF PAYMENT; ","")&amp;IF(AND(G169="Escrow",H169&lt;&gt;"Yes",N(E169)&gt;0,TODAY()&gt;=N(J169)),"ESCROW NOT CONFIRMED; ","")&amp;IF(AND(B169="Insurance renewal",NOT(OR(N(K169)&gt;0,O169="Paid")),N(E169)&gt;0,N(E169)-TODAY()&lt;=N('Settings'!$B$10),M169&lt;&gt;"Yes"),"POLICY EXPIRING, NO RENEWAL QUOTE; ","")="","",LEFT(IF(A169="","NO PROPERTY; ","")&amp;IF(AND(A169&lt;&gt;"",COUNTIF('Properties'!$A$2:$A$200,A169)=0),"PROPERTY NOT ON LIST; ","")&amp;IF(B169="","NO TYPE; ","")&amp;IF(NOT(N(E169)&gt;0),"NO DUE DATE; ","")&amp;IF(N(F169)=0,"NO AMOUNT; ","")&amp;IF(AND(N(E169)&gt;0,NOT(OR(N(K169)&gt;0,O169="Paid")),G169&lt;&gt;"Escrow",TODAY()&gt;N(E169)),"PAST DUE, NOT PAID; ","")&amp;IF(AND(NOT(OR(N(K169)&gt;0,O169="Paid")),G169&lt;&gt;"Escrow",AND(N(E169)&gt;0,TODAY()&gt;=N(J169),TODAY()&lt;=N(E169))),"DUE SOON; ","")&amp;IF(AND(OR(N(K169)&gt;0,O169="Paid"),L169=""),"NO PROOF OF PAYMENT; ","")&amp;IF(AND(G169="Escrow",H169&lt;&gt;"Yes",N(E169)&gt;0,TODAY()&gt;=N(J169)),"ESCROW NOT CONFIRMED; ","")&amp;IF(AND(B169="Insurance renewal",NOT(OR(N(K169)&gt;0,O169="Paid")),N(E169)&gt;0,N(E169)-TODAY()&lt;=N('Settings'!$B$10),M169&lt;&gt;"Yes"),"POLICY EXPIRING, NO RENEWAL QUOTE; ",""),LEN(IF(A169="","NO PROPERTY; ","")&amp;IF(AND(A169&lt;&gt;"",COUNTIF('Properties'!$A$2:$A$200,A169)=0),"PROPERTY NOT ON LIST; ","")&amp;IF(B169="","NO TYPE; ","")&amp;IF(NOT(N(E169)&gt;0),"NO DUE DATE; ","")&amp;IF(N(F169)=0,"NO AMOUNT; ","")&amp;IF(AND(N(E169)&gt;0,NOT(OR(N(K169)&gt;0,O169="Paid")),G169&lt;&gt;"Escrow",TODAY()&gt;N(E169)),"PAST DUE, NOT PAID; ","")&amp;IF(AND(NOT(OR(N(K169)&gt;0,O169="Paid")),G169&lt;&gt;"Escrow",AND(N(E169)&gt;0,TODAY()&gt;=N(J169),TODAY()&lt;=N(E169))),"DUE SOON; ","")&amp;IF(AND(OR(N(K169)&gt;0,O169="Paid"),L169=""),"NO PROOF OF PAYMENT; ","")&amp;IF(AND(G169="Escrow",H169&lt;&gt;"Yes",N(E169)&gt;0,TODAY()&gt;=N(J169)),"ESCROW NOT CONFIRMED; ","")&amp;IF(AND(B169="Insurance renewal",NOT(OR(N(K169)&gt;0,O169="Paid")),N(E169)&gt;0,N(E169)-TODAY()&lt;=N('Settings'!$B$10),M169&lt;&gt;"Yes"),"POLICY EXPIRING, NO RENEWAL QUOTE; ",""))-2)))</f>
        <v/>
      </c>
    </row>
    <row r="170">
      <c r="E170" s="8" t="n"/>
      <c r="F170" s="9" t="n"/>
      <c r="I170" s="10" t="n"/>
      <c r="J170" s="8">
        <f>IF(OR(NOT(OR(A170&lt;&gt;"",B170&lt;&gt;"",C170&lt;&gt;"")),N(E170)=0),"",N(E170)-IF(N(I170)&gt;0,N(I170),IFERROR(VLOOKUP(B170,'Settings'!$A$3:$B$8,2,0),0)))</f>
        <v/>
      </c>
      <c r="K170" s="8" t="n"/>
      <c r="N170" s="8" t="n"/>
      <c r="P170" s="10">
        <f>IF(OR(NOT(OR(A170&lt;&gt;"",B170&lt;&gt;"",C170&lt;&gt;"")),N(E170)=0),"",N(E170)-TODAY())</f>
        <v/>
      </c>
      <c r="Q170">
        <f>IF(OR(NOT(OR(A170&lt;&gt;"",B170&lt;&gt;"",C170&lt;&gt;"")),O170="Closed"),"",IF(IF(A170="","NO PROPERTY; ","")&amp;IF(AND(A170&lt;&gt;"",COUNTIF('Properties'!$A$2:$A$200,A170)=0),"PROPERTY NOT ON LIST; ","")&amp;IF(B170="","NO TYPE; ","")&amp;IF(NOT(N(E170)&gt;0),"NO DUE DATE; ","")&amp;IF(N(F170)=0,"NO AMOUNT; ","")&amp;IF(AND(N(E170)&gt;0,NOT(OR(N(K170)&gt;0,O170="Paid")),G170&lt;&gt;"Escrow",TODAY()&gt;N(E170)),"PAST DUE, NOT PAID; ","")&amp;IF(AND(NOT(OR(N(K170)&gt;0,O170="Paid")),G170&lt;&gt;"Escrow",AND(N(E170)&gt;0,TODAY()&gt;=N(J170),TODAY()&lt;=N(E170))),"DUE SOON; ","")&amp;IF(AND(OR(N(K170)&gt;0,O170="Paid"),L170=""),"NO PROOF OF PAYMENT; ","")&amp;IF(AND(G170="Escrow",H170&lt;&gt;"Yes",N(E170)&gt;0,TODAY()&gt;=N(J170)),"ESCROW NOT CONFIRMED; ","")&amp;IF(AND(B170="Insurance renewal",NOT(OR(N(K170)&gt;0,O170="Paid")),N(E170)&gt;0,N(E170)-TODAY()&lt;=N('Settings'!$B$10),M170&lt;&gt;"Yes"),"POLICY EXPIRING, NO RENEWAL QUOTE; ","")="","",LEFT(IF(A170="","NO PROPERTY; ","")&amp;IF(AND(A170&lt;&gt;"",COUNTIF('Properties'!$A$2:$A$200,A170)=0),"PROPERTY NOT ON LIST; ","")&amp;IF(B170="","NO TYPE; ","")&amp;IF(NOT(N(E170)&gt;0),"NO DUE DATE; ","")&amp;IF(N(F170)=0,"NO AMOUNT; ","")&amp;IF(AND(N(E170)&gt;0,NOT(OR(N(K170)&gt;0,O170="Paid")),G170&lt;&gt;"Escrow",TODAY()&gt;N(E170)),"PAST DUE, NOT PAID; ","")&amp;IF(AND(NOT(OR(N(K170)&gt;0,O170="Paid")),G170&lt;&gt;"Escrow",AND(N(E170)&gt;0,TODAY()&gt;=N(J170),TODAY()&lt;=N(E170))),"DUE SOON; ","")&amp;IF(AND(OR(N(K170)&gt;0,O170="Paid"),L170=""),"NO PROOF OF PAYMENT; ","")&amp;IF(AND(G170="Escrow",H170&lt;&gt;"Yes",N(E170)&gt;0,TODAY()&gt;=N(J170)),"ESCROW NOT CONFIRMED; ","")&amp;IF(AND(B170="Insurance renewal",NOT(OR(N(K170)&gt;0,O170="Paid")),N(E170)&gt;0,N(E170)-TODAY()&lt;=N('Settings'!$B$10),M170&lt;&gt;"Yes"),"POLICY EXPIRING, NO RENEWAL QUOTE; ",""),LEN(IF(A170="","NO PROPERTY; ","")&amp;IF(AND(A170&lt;&gt;"",COUNTIF('Properties'!$A$2:$A$200,A170)=0),"PROPERTY NOT ON LIST; ","")&amp;IF(B170="","NO TYPE; ","")&amp;IF(NOT(N(E170)&gt;0),"NO DUE DATE; ","")&amp;IF(N(F170)=0,"NO AMOUNT; ","")&amp;IF(AND(N(E170)&gt;0,NOT(OR(N(K170)&gt;0,O170="Paid")),G170&lt;&gt;"Escrow",TODAY()&gt;N(E170)),"PAST DUE, NOT PAID; ","")&amp;IF(AND(NOT(OR(N(K170)&gt;0,O170="Paid")),G170&lt;&gt;"Escrow",AND(N(E170)&gt;0,TODAY()&gt;=N(J170),TODAY()&lt;=N(E170))),"DUE SOON; ","")&amp;IF(AND(OR(N(K170)&gt;0,O170="Paid"),L170=""),"NO PROOF OF PAYMENT; ","")&amp;IF(AND(G170="Escrow",H170&lt;&gt;"Yes",N(E170)&gt;0,TODAY()&gt;=N(J170)),"ESCROW NOT CONFIRMED; ","")&amp;IF(AND(B170="Insurance renewal",NOT(OR(N(K170)&gt;0,O170="Paid")),N(E170)&gt;0,N(E170)-TODAY()&lt;=N('Settings'!$B$10),M170&lt;&gt;"Yes"),"POLICY EXPIRING, NO RENEWAL QUOTE; ",""))-2)))</f>
        <v/>
      </c>
    </row>
    <row r="171">
      <c r="E171" s="8" t="n"/>
      <c r="F171" s="9" t="n"/>
      <c r="I171" s="10" t="n"/>
      <c r="J171" s="8">
        <f>IF(OR(NOT(OR(A171&lt;&gt;"",B171&lt;&gt;"",C171&lt;&gt;"")),N(E171)=0),"",N(E171)-IF(N(I171)&gt;0,N(I171),IFERROR(VLOOKUP(B171,'Settings'!$A$3:$B$8,2,0),0)))</f>
        <v/>
      </c>
      <c r="K171" s="8" t="n"/>
      <c r="N171" s="8" t="n"/>
      <c r="P171" s="10">
        <f>IF(OR(NOT(OR(A171&lt;&gt;"",B171&lt;&gt;"",C171&lt;&gt;"")),N(E171)=0),"",N(E171)-TODAY())</f>
        <v/>
      </c>
      <c r="Q171">
        <f>IF(OR(NOT(OR(A171&lt;&gt;"",B171&lt;&gt;"",C171&lt;&gt;"")),O171="Closed"),"",IF(IF(A171="","NO PROPERTY; ","")&amp;IF(AND(A171&lt;&gt;"",COUNTIF('Properties'!$A$2:$A$200,A171)=0),"PROPERTY NOT ON LIST; ","")&amp;IF(B171="","NO TYPE; ","")&amp;IF(NOT(N(E171)&gt;0),"NO DUE DATE; ","")&amp;IF(N(F171)=0,"NO AMOUNT; ","")&amp;IF(AND(N(E171)&gt;0,NOT(OR(N(K171)&gt;0,O171="Paid")),G171&lt;&gt;"Escrow",TODAY()&gt;N(E171)),"PAST DUE, NOT PAID; ","")&amp;IF(AND(NOT(OR(N(K171)&gt;0,O171="Paid")),G171&lt;&gt;"Escrow",AND(N(E171)&gt;0,TODAY()&gt;=N(J171),TODAY()&lt;=N(E171))),"DUE SOON; ","")&amp;IF(AND(OR(N(K171)&gt;0,O171="Paid"),L171=""),"NO PROOF OF PAYMENT; ","")&amp;IF(AND(G171="Escrow",H171&lt;&gt;"Yes",N(E171)&gt;0,TODAY()&gt;=N(J171)),"ESCROW NOT CONFIRMED; ","")&amp;IF(AND(B171="Insurance renewal",NOT(OR(N(K171)&gt;0,O171="Paid")),N(E171)&gt;0,N(E171)-TODAY()&lt;=N('Settings'!$B$10),M171&lt;&gt;"Yes"),"POLICY EXPIRING, NO RENEWAL QUOTE; ","")="","",LEFT(IF(A171="","NO PROPERTY; ","")&amp;IF(AND(A171&lt;&gt;"",COUNTIF('Properties'!$A$2:$A$200,A171)=0),"PROPERTY NOT ON LIST; ","")&amp;IF(B171="","NO TYPE; ","")&amp;IF(NOT(N(E171)&gt;0),"NO DUE DATE; ","")&amp;IF(N(F171)=0,"NO AMOUNT; ","")&amp;IF(AND(N(E171)&gt;0,NOT(OR(N(K171)&gt;0,O171="Paid")),G171&lt;&gt;"Escrow",TODAY()&gt;N(E171)),"PAST DUE, NOT PAID; ","")&amp;IF(AND(NOT(OR(N(K171)&gt;0,O171="Paid")),G171&lt;&gt;"Escrow",AND(N(E171)&gt;0,TODAY()&gt;=N(J171),TODAY()&lt;=N(E171))),"DUE SOON; ","")&amp;IF(AND(OR(N(K171)&gt;0,O171="Paid"),L171=""),"NO PROOF OF PAYMENT; ","")&amp;IF(AND(G171="Escrow",H171&lt;&gt;"Yes",N(E171)&gt;0,TODAY()&gt;=N(J171)),"ESCROW NOT CONFIRMED; ","")&amp;IF(AND(B171="Insurance renewal",NOT(OR(N(K171)&gt;0,O171="Paid")),N(E171)&gt;0,N(E171)-TODAY()&lt;=N('Settings'!$B$10),M171&lt;&gt;"Yes"),"POLICY EXPIRING, NO RENEWAL QUOTE; ",""),LEN(IF(A171="","NO PROPERTY; ","")&amp;IF(AND(A171&lt;&gt;"",COUNTIF('Properties'!$A$2:$A$200,A171)=0),"PROPERTY NOT ON LIST; ","")&amp;IF(B171="","NO TYPE; ","")&amp;IF(NOT(N(E171)&gt;0),"NO DUE DATE; ","")&amp;IF(N(F171)=0,"NO AMOUNT; ","")&amp;IF(AND(N(E171)&gt;0,NOT(OR(N(K171)&gt;0,O171="Paid")),G171&lt;&gt;"Escrow",TODAY()&gt;N(E171)),"PAST DUE, NOT PAID; ","")&amp;IF(AND(NOT(OR(N(K171)&gt;0,O171="Paid")),G171&lt;&gt;"Escrow",AND(N(E171)&gt;0,TODAY()&gt;=N(J171),TODAY()&lt;=N(E171))),"DUE SOON; ","")&amp;IF(AND(OR(N(K171)&gt;0,O171="Paid"),L171=""),"NO PROOF OF PAYMENT; ","")&amp;IF(AND(G171="Escrow",H171&lt;&gt;"Yes",N(E171)&gt;0,TODAY()&gt;=N(J171)),"ESCROW NOT CONFIRMED; ","")&amp;IF(AND(B171="Insurance renewal",NOT(OR(N(K171)&gt;0,O171="Paid")),N(E171)&gt;0,N(E171)-TODAY()&lt;=N('Settings'!$B$10),M171&lt;&gt;"Yes"),"POLICY EXPIRING, NO RENEWAL QUOTE; ",""))-2)))</f>
        <v/>
      </c>
    </row>
    <row r="172">
      <c r="E172" s="8" t="n"/>
      <c r="F172" s="9" t="n"/>
      <c r="I172" s="10" t="n"/>
      <c r="J172" s="8">
        <f>IF(OR(NOT(OR(A172&lt;&gt;"",B172&lt;&gt;"",C172&lt;&gt;"")),N(E172)=0),"",N(E172)-IF(N(I172)&gt;0,N(I172),IFERROR(VLOOKUP(B172,'Settings'!$A$3:$B$8,2,0),0)))</f>
        <v/>
      </c>
      <c r="K172" s="8" t="n"/>
      <c r="N172" s="8" t="n"/>
      <c r="P172" s="10">
        <f>IF(OR(NOT(OR(A172&lt;&gt;"",B172&lt;&gt;"",C172&lt;&gt;"")),N(E172)=0),"",N(E172)-TODAY())</f>
        <v/>
      </c>
      <c r="Q172">
        <f>IF(OR(NOT(OR(A172&lt;&gt;"",B172&lt;&gt;"",C172&lt;&gt;"")),O172="Closed"),"",IF(IF(A172="","NO PROPERTY; ","")&amp;IF(AND(A172&lt;&gt;"",COUNTIF('Properties'!$A$2:$A$200,A172)=0),"PROPERTY NOT ON LIST; ","")&amp;IF(B172="","NO TYPE; ","")&amp;IF(NOT(N(E172)&gt;0),"NO DUE DATE; ","")&amp;IF(N(F172)=0,"NO AMOUNT; ","")&amp;IF(AND(N(E172)&gt;0,NOT(OR(N(K172)&gt;0,O172="Paid")),G172&lt;&gt;"Escrow",TODAY()&gt;N(E172)),"PAST DUE, NOT PAID; ","")&amp;IF(AND(NOT(OR(N(K172)&gt;0,O172="Paid")),G172&lt;&gt;"Escrow",AND(N(E172)&gt;0,TODAY()&gt;=N(J172),TODAY()&lt;=N(E172))),"DUE SOON; ","")&amp;IF(AND(OR(N(K172)&gt;0,O172="Paid"),L172=""),"NO PROOF OF PAYMENT; ","")&amp;IF(AND(G172="Escrow",H172&lt;&gt;"Yes",N(E172)&gt;0,TODAY()&gt;=N(J172)),"ESCROW NOT CONFIRMED; ","")&amp;IF(AND(B172="Insurance renewal",NOT(OR(N(K172)&gt;0,O172="Paid")),N(E172)&gt;0,N(E172)-TODAY()&lt;=N('Settings'!$B$10),M172&lt;&gt;"Yes"),"POLICY EXPIRING, NO RENEWAL QUOTE; ","")="","",LEFT(IF(A172="","NO PROPERTY; ","")&amp;IF(AND(A172&lt;&gt;"",COUNTIF('Properties'!$A$2:$A$200,A172)=0),"PROPERTY NOT ON LIST; ","")&amp;IF(B172="","NO TYPE; ","")&amp;IF(NOT(N(E172)&gt;0),"NO DUE DATE; ","")&amp;IF(N(F172)=0,"NO AMOUNT; ","")&amp;IF(AND(N(E172)&gt;0,NOT(OR(N(K172)&gt;0,O172="Paid")),G172&lt;&gt;"Escrow",TODAY()&gt;N(E172)),"PAST DUE, NOT PAID; ","")&amp;IF(AND(NOT(OR(N(K172)&gt;0,O172="Paid")),G172&lt;&gt;"Escrow",AND(N(E172)&gt;0,TODAY()&gt;=N(J172),TODAY()&lt;=N(E172))),"DUE SOON; ","")&amp;IF(AND(OR(N(K172)&gt;0,O172="Paid"),L172=""),"NO PROOF OF PAYMENT; ","")&amp;IF(AND(G172="Escrow",H172&lt;&gt;"Yes",N(E172)&gt;0,TODAY()&gt;=N(J172)),"ESCROW NOT CONFIRMED; ","")&amp;IF(AND(B172="Insurance renewal",NOT(OR(N(K172)&gt;0,O172="Paid")),N(E172)&gt;0,N(E172)-TODAY()&lt;=N('Settings'!$B$10),M172&lt;&gt;"Yes"),"POLICY EXPIRING, NO RENEWAL QUOTE; ",""),LEN(IF(A172="","NO PROPERTY; ","")&amp;IF(AND(A172&lt;&gt;"",COUNTIF('Properties'!$A$2:$A$200,A172)=0),"PROPERTY NOT ON LIST; ","")&amp;IF(B172="","NO TYPE; ","")&amp;IF(NOT(N(E172)&gt;0),"NO DUE DATE; ","")&amp;IF(N(F172)=0,"NO AMOUNT; ","")&amp;IF(AND(N(E172)&gt;0,NOT(OR(N(K172)&gt;0,O172="Paid")),G172&lt;&gt;"Escrow",TODAY()&gt;N(E172)),"PAST DUE, NOT PAID; ","")&amp;IF(AND(NOT(OR(N(K172)&gt;0,O172="Paid")),G172&lt;&gt;"Escrow",AND(N(E172)&gt;0,TODAY()&gt;=N(J172),TODAY()&lt;=N(E172))),"DUE SOON; ","")&amp;IF(AND(OR(N(K172)&gt;0,O172="Paid"),L172=""),"NO PROOF OF PAYMENT; ","")&amp;IF(AND(G172="Escrow",H172&lt;&gt;"Yes",N(E172)&gt;0,TODAY()&gt;=N(J172)),"ESCROW NOT CONFIRMED; ","")&amp;IF(AND(B172="Insurance renewal",NOT(OR(N(K172)&gt;0,O172="Paid")),N(E172)&gt;0,N(E172)-TODAY()&lt;=N('Settings'!$B$10),M172&lt;&gt;"Yes"),"POLICY EXPIRING, NO RENEWAL QUOTE; ",""))-2)))</f>
        <v/>
      </c>
    </row>
    <row r="173">
      <c r="E173" s="8" t="n"/>
      <c r="F173" s="9" t="n"/>
      <c r="I173" s="10" t="n"/>
      <c r="J173" s="8">
        <f>IF(OR(NOT(OR(A173&lt;&gt;"",B173&lt;&gt;"",C173&lt;&gt;"")),N(E173)=0),"",N(E173)-IF(N(I173)&gt;0,N(I173),IFERROR(VLOOKUP(B173,'Settings'!$A$3:$B$8,2,0),0)))</f>
        <v/>
      </c>
      <c r="K173" s="8" t="n"/>
      <c r="N173" s="8" t="n"/>
      <c r="P173" s="10">
        <f>IF(OR(NOT(OR(A173&lt;&gt;"",B173&lt;&gt;"",C173&lt;&gt;"")),N(E173)=0),"",N(E173)-TODAY())</f>
        <v/>
      </c>
      <c r="Q173">
        <f>IF(OR(NOT(OR(A173&lt;&gt;"",B173&lt;&gt;"",C173&lt;&gt;"")),O173="Closed"),"",IF(IF(A173="","NO PROPERTY; ","")&amp;IF(AND(A173&lt;&gt;"",COUNTIF('Properties'!$A$2:$A$200,A173)=0),"PROPERTY NOT ON LIST; ","")&amp;IF(B173="","NO TYPE; ","")&amp;IF(NOT(N(E173)&gt;0),"NO DUE DATE; ","")&amp;IF(N(F173)=0,"NO AMOUNT; ","")&amp;IF(AND(N(E173)&gt;0,NOT(OR(N(K173)&gt;0,O173="Paid")),G173&lt;&gt;"Escrow",TODAY()&gt;N(E173)),"PAST DUE, NOT PAID; ","")&amp;IF(AND(NOT(OR(N(K173)&gt;0,O173="Paid")),G173&lt;&gt;"Escrow",AND(N(E173)&gt;0,TODAY()&gt;=N(J173),TODAY()&lt;=N(E173))),"DUE SOON; ","")&amp;IF(AND(OR(N(K173)&gt;0,O173="Paid"),L173=""),"NO PROOF OF PAYMENT; ","")&amp;IF(AND(G173="Escrow",H173&lt;&gt;"Yes",N(E173)&gt;0,TODAY()&gt;=N(J173)),"ESCROW NOT CONFIRMED; ","")&amp;IF(AND(B173="Insurance renewal",NOT(OR(N(K173)&gt;0,O173="Paid")),N(E173)&gt;0,N(E173)-TODAY()&lt;=N('Settings'!$B$10),M173&lt;&gt;"Yes"),"POLICY EXPIRING, NO RENEWAL QUOTE; ","")="","",LEFT(IF(A173="","NO PROPERTY; ","")&amp;IF(AND(A173&lt;&gt;"",COUNTIF('Properties'!$A$2:$A$200,A173)=0),"PROPERTY NOT ON LIST; ","")&amp;IF(B173="","NO TYPE; ","")&amp;IF(NOT(N(E173)&gt;0),"NO DUE DATE; ","")&amp;IF(N(F173)=0,"NO AMOUNT; ","")&amp;IF(AND(N(E173)&gt;0,NOT(OR(N(K173)&gt;0,O173="Paid")),G173&lt;&gt;"Escrow",TODAY()&gt;N(E173)),"PAST DUE, NOT PAID; ","")&amp;IF(AND(NOT(OR(N(K173)&gt;0,O173="Paid")),G173&lt;&gt;"Escrow",AND(N(E173)&gt;0,TODAY()&gt;=N(J173),TODAY()&lt;=N(E173))),"DUE SOON; ","")&amp;IF(AND(OR(N(K173)&gt;0,O173="Paid"),L173=""),"NO PROOF OF PAYMENT; ","")&amp;IF(AND(G173="Escrow",H173&lt;&gt;"Yes",N(E173)&gt;0,TODAY()&gt;=N(J173)),"ESCROW NOT CONFIRMED; ","")&amp;IF(AND(B173="Insurance renewal",NOT(OR(N(K173)&gt;0,O173="Paid")),N(E173)&gt;0,N(E173)-TODAY()&lt;=N('Settings'!$B$10),M173&lt;&gt;"Yes"),"POLICY EXPIRING, NO RENEWAL QUOTE; ",""),LEN(IF(A173="","NO PROPERTY; ","")&amp;IF(AND(A173&lt;&gt;"",COUNTIF('Properties'!$A$2:$A$200,A173)=0),"PROPERTY NOT ON LIST; ","")&amp;IF(B173="","NO TYPE; ","")&amp;IF(NOT(N(E173)&gt;0),"NO DUE DATE; ","")&amp;IF(N(F173)=0,"NO AMOUNT; ","")&amp;IF(AND(N(E173)&gt;0,NOT(OR(N(K173)&gt;0,O173="Paid")),G173&lt;&gt;"Escrow",TODAY()&gt;N(E173)),"PAST DUE, NOT PAID; ","")&amp;IF(AND(NOT(OR(N(K173)&gt;0,O173="Paid")),G173&lt;&gt;"Escrow",AND(N(E173)&gt;0,TODAY()&gt;=N(J173),TODAY()&lt;=N(E173))),"DUE SOON; ","")&amp;IF(AND(OR(N(K173)&gt;0,O173="Paid"),L173=""),"NO PROOF OF PAYMENT; ","")&amp;IF(AND(G173="Escrow",H173&lt;&gt;"Yes",N(E173)&gt;0,TODAY()&gt;=N(J173)),"ESCROW NOT CONFIRMED; ","")&amp;IF(AND(B173="Insurance renewal",NOT(OR(N(K173)&gt;0,O173="Paid")),N(E173)&gt;0,N(E173)-TODAY()&lt;=N('Settings'!$B$10),M173&lt;&gt;"Yes"),"POLICY EXPIRING, NO RENEWAL QUOTE; ",""))-2)))</f>
        <v/>
      </c>
    </row>
    <row r="174">
      <c r="E174" s="8" t="n"/>
      <c r="F174" s="9" t="n"/>
      <c r="I174" s="10" t="n"/>
      <c r="J174" s="8">
        <f>IF(OR(NOT(OR(A174&lt;&gt;"",B174&lt;&gt;"",C174&lt;&gt;"")),N(E174)=0),"",N(E174)-IF(N(I174)&gt;0,N(I174),IFERROR(VLOOKUP(B174,'Settings'!$A$3:$B$8,2,0),0)))</f>
        <v/>
      </c>
      <c r="K174" s="8" t="n"/>
      <c r="N174" s="8" t="n"/>
      <c r="P174" s="10">
        <f>IF(OR(NOT(OR(A174&lt;&gt;"",B174&lt;&gt;"",C174&lt;&gt;"")),N(E174)=0),"",N(E174)-TODAY())</f>
        <v/>
      </c>
      <c r="Q174">
        <f>IF(OR(NOT(OR(A174&lt;&gt;"",B174&lt;&gt;"",C174&lt;&gt;"")),O174="Closed"),"",IF(IF(A174="","NO PROPERTY; ","")&amp;IF(AND(A174&lt;&gt;"",COUNTIF('Properties'!$A$2:$A$200,A174)=0),"PROPERTY NOT ON LIST; ","")&amp;IF(B174="","NO TYPE; ","")&amp;IF(NOT(N(E174)&gt;0),"NO DUE DATE; ","")&amp;IF(N(F174)=0,"NO AMOUNT; ","")&amp;IF(AND(N(E174)&gt;0,NOT(OR(N(K174)&gt;0,O174="Paid")),G174&lt;&gt;"Escrow",TODAY()&gt;N(E174)),"PAST DUE, NOT PAID; ","")&amp;IF(AND(NOT(OR(N(K174)&gt;0,O174="Paid")),G174&lt;&gt;"Escrow",AND(N(E174)&gt;0,TODAY()&gt;=N(J174),TODAY()&lt;=N(E174))),"DUE SOON; ","")&amp;IF(AND(OR(N(K174)&gt;0,O174="Paid"),L174=""),"NO PROOF OF PAYMENT; ","")&amp;IF(AND(G174="Escrow",H174&lt;&gt;"Yes",N(E174)&gt;0,TODAY()&gt;=N(J174)),"ESCROW NOT CONFIRMED; ","")&amp;IF(AND(B174="Insurance renewal",NOT(OR(N(K174)&gt;0,O174="Paid")),N(E174)&gt;0,N(E174)-TODAY()&lt;=N('Settings'!$B$10),M174&lt;&gt;"Yes"),"POLICY EXPIRING, NO RENEWAL QUOTE; ","")="","",LEFT(IF(A174="","NO PROPERTY; ","")&amp;IF(AND(A174&lt;&gt;"",COUNTIF('Properties'!$A$2:$A$200,A174)=0),"PROPERTY NOT ON LIST; ","")&amp;IF(B174="","NO TYPE; ","")&amp;IF(NOT(N(E174)&gt;0),"NO DUE DATE; ","")&amp;IF(N(F174)=0,"NO AMOUNT; ","")&amp;IF(AND(N(E174)&gt;0,NOT(OR(N(K174)&gt;0,O174="Paid")),G174&lt;&gt;"Escrow",TODAY()&gt;N(E174)),"PAST DUE, NOT PAID; ","")&amp;IF(AND(NOT(OR(N(K174)&gt;0,O174="Paid")),G174&lt;&gt;"Escrow",AND(N(E174)&gt;0,TODAY()&gt;=N(J174),TODAY()&lt;=N(E174))),"DUE SOON; ","")&amp;IF(AND(OR(N(K174)&gt;0,O174="Paid"),L174=""),"NO PROOF OF PAYMENT; ","")&amp;IF(AND(G174="Escrow",H174&lt;&gt;"Yes",N(E174)&gt;0,TODAY()&gt;=N(J174)),"ESCROW NOT CONFIRMED; ","")&amp;IF(AND(B174="Insurance renewal",NOT(OR(N(K174)&gt;0,O174="Paid")),N(E174)&gt;0,N(E174)-TODAY()&lt;=N('Settings'!$B$10),M174&lt;&gt;"Yes"),"POLICY EXPIRING, NO RENEWAL QUOTE; ",""),LEN(IF(A174="","NO PROPERTY; ","")&amp;IF(AND(A174&lt;&gt;"",COUNTIF('Properties'!$A$2:$A$200,A174)=0),"PROPERTY NOT ON LIST; ","")&amp;IF(B174="","NO TYPE; ","")&amp;IF(NOT(N(E174)&gt;0),"NO DUE DATE; ","")&amp;IF(N(F174)=0,"NO AMOUNT; ","")&amp;IF(AND(N(E174)&gt;0,NOT(OR(N(K174)&gt;0,O174="Paid")),G174&lt;&gt;"Escrow",TODAY()&gt;N(E174)),"PAST DUE, NOT PAID; ","")&amp;IF(AND(NOT(OR(N(K174)&gt;0,O174="Paid")),G174&lt;&gt;"Escrow",AND(N(E174)&gt;0,TODAY()&gt;=N(J174),TODAY()&lt;=N(E174))),"DUE SOON; ","")&amp;IF(AND(OR(N(K174)&gt;0,O174="Paid"),L174=""),"NO PROOF OF PAYMENT; ","")&amp;IF(AND(G174="Escrow",H174&lt;&gt;"Yes",N(E174)&gt;0,TODAY()&gt;=N(J174)),"ESCROW NOT CONFIRMED; ","")&amp;IF(AND(B174="Insurance renewal",NOT(OR(N(K174)&gt;0,O174="Paid")),N(E174)&gt;0,N(E174)-TODAY()&lt;=N('Settings'!$B$10),M174&lt;&gt;"Yes"),"POLICY EXPIRING, NO RENEWAL QUOTE; ",""))-2)))</f>
        <v/>
      </c>
    </row>
    <row r="175">
      <c r="E175" s="8" t="n"/>
      <c r="F175" s="9" t="n"/>
      <c r="I175" s="10" t="n"/>
      <c r="J175" s="8">
        <f>IF(OR(NOT(OR(A175&lt;&gt;"",B175&lt;&gt;"",C175&lt;&gt;"")),N(E175)=0),"",N(E175)-IF(N(I175)&gt;0,N(I175),IFERROR(VLOOKUP(B175,'Settings'!$A$3:$B$8,2,0),0)))</f>
        <v/>
      </c>
      <c r="K175" s="8" t="n"/>
      <c r="N175" s="8" t="n"/>
      <c r="P175" s="10">
        <f>IF(OR(NOT(OR(A175&lt;&gt;"",B175&lt;&gt;"",C175&lt;&gt;"")),N(E175)=0),"",N(E175)-TODAY())</f>
        <v/>
      </c>
      <c r="Q175">
        <f>IF(OR(NOT(OR(A175&lt;&gt;"",B175&lt;&gt;"",C175&lt;&gt;"")),O175="Closed"),"",IF(IF(A175="","NO PROPERTY; ","")&amp;IF(AND(A175&lt;&gt;"",COUNTIF('Properties'!$A$2:$A$200,A175)=0),"PROPERTY NOT ON LIST; ","")&amp;IF(B175="","NO TYPE; ","")&amp;IF(NOT(N(E175)&gt;0),"NO DUE DATE; ","")&amp;IF(N(F175)=0,"NO AMOUNT; ","")&amp;IF(AND(N(E175)&gt;0,NOT(OR(N(K175)&gt;0,O175="Paid")),G175&lt;&gt;"Escrow",TODAY()&gt;N(E175)),"PAST DUE, NOT PAID; ","")&amp;IF(AND(NOT(OR(N(K175)&gt;0,O175="Paid")),G175&lt;&gt;"Escrow",AND(N(E175)&gt;0,TODAY()&gt;=N(J175),TODAY()&lt;=N(E175))),"DUE SOON; ","")&amp;IF(AND(OR(N(K175)&gt;0,O175="Paid"),L175=""),"NO PROOF OF PAYMENT; ","")&amp;IF(AND(G175="Escrow",H175&lt;&gt;"Yes",N(E175)&gt;0,TODAY()&gt;=N(J175)),"ESCROW NOT CONFIRMED; ","")&amp;IF(AND(B175="Insurance renewal",NOT(OR(N(K175)&gt;0,O175="Paid")),N(E175)&gt;0,N(E175)-TODAY()&lt;=N('Settings'!$B$10),M175&lt;&gt;"Yes"),"POLICY EXPIRING, NO RENEWAL QUOTE; ","")="","",LEFT(IF(A175="","NO PROPERTY; ","")&amp;IF(AND(A175&lt;&gt;"",COUNTIF('Properties'!$A$2:$A$200,A175)=0),"PROPERTY NOT ON LIST; ","")&amp;IF(B175="","NO TYPE; ","")&amp;IF(NOT(N(E175)&gt;0),"NO DUE DATE; ","")&amp;IF(N(F175)=0,"NO AMOUNT; ","")&amp;IF(AND(N(E175)&gt;0,NOT(OR(N(K175)&gt;0,O175="Paid")),G175&lt;&gt;"Escrow",TODAY()&gt;N(E175)),"PAST DUE, NOT PAID; ","")&amp;IF(AND(NOT(OR(N(K175)&gt;0,O175="Paid")),G175&lt;&gt;"Escrow",AND(N(E175)&gt;0,TODAY()&gt;=N(J175),TODAY()&lt;=N(E175))),"DUE SOON; ","")&amp;IF(AND(OR(N(K175)&gt;0,O175="Paid"),L175=""),"NO PROOF OF PAYMENT; ","")&amp;IF(AND(G175="Escrow",H175&lt;&gt;"Yes",N(E175)&gt;0,TODAY()&gt;=N(J175)),"ESCROW NOT CONFIRMED; ","")&amp;IF(AND(B175="Insurance renewal",NOT(OR(N(K175)&gt;0,O175="Paid")),N(E175)&gt;0,N(E175)-TODAY()&lt;=N('Settings'!$B$10),M175&lt;&gt;"Yes"),"POLICY EXPIRING, NO RENEWAL QUOTE; ",""),LEN(IF(A175="","NO PROPERTY; ","")&amp;IF(AND(A175&lt;&gt;"",COUNTIF('Properties'!$A$2:$A$200,A175)=0),"PROPERTY NOT ON LIST; ","")&amp;IF(B175="","NO TYPE; ","")&amp;IF(NOT(N(E175)&gt;0),"NO DUE DATE; ","")&amp;IF(N(F175)=0,"NO AMOUNT; ","")&amp;IF(AND(N(E175)&gt;0,NOT(OR(N(K175)&gt;0,O175="Paid")),G175&lt;&gt;"Escrow",TODAY()&gt;N(E175)),"PAST DUE, NOT PAID; ","")&amp;IF(AND(NOT(OR(N(K175)&gt;0,O175="Paid")),G175&lt;&gt;"Escrow",AND(N(E175)&gt;0,TODAY()&gt;=N(J175),TODAY()&lt;=N(E175))),"DUE SOON; ","")&amp;IF(AND(OR(N(K175)&gt;0,O175="Paid"),L175=""),"NO PROOF OF PAYMENT; ","")&amp;IF(AND(G175="Escrow",H175&lt;&gt;"Yes",N(E175)&gt;0,TODAY()&gt;=N(J175)),"ESCROW NOT CONFIRMED; ","")&amp;IF(AND(B175="Insurance renewal",NOT(OR(N(K175)&gt;0,O175="Paid")),N(E175)&gt;0,N(E175)-TODAY()&lt;=N('Settings'!$B$10),M175&lt;&gt;"Yes"),"POLICY EXPIRING, NO RENEWAL QUOTE; ",""))-2)))</f>
        <v/>
      </c>
    </row>
    <row r="176">
      <c r="E176" s="8" t="n"/>
      <c r="F176" s="9" t="n"/>
      <c r="I176" s="10" t="n"/>
      <c r="J176" s="8">
        <f>IF(OR(NOT(OR(A176&lt;&gt;"",B176&lt;&gt;"",C176&lt;&gt;"")),N(E176)=0),"",N(E176)-IF(N(I176)&gt;0,N(I176),IFERROR(VLOOKUP(B176,'Settings'!$A$3:$B$8,2,0),0)))</f>
        <v/>
      </c>
      <c r="K176" s="8" t="n"/>
      <c r="N176" s="8" t="n"/>
      <c r="P176" s="10">
        <f>IF(OR(NOT(OR(A176&lt;&gt;"",B176&lt;&gt;"",C176&lt;&gt;"")),N(E176)=0),"",N(E176)-TODAY())</f>
        <v/>
      </c>
      <c r="Q176">
        <f>IF(OR(NOT(OR(A176&lt;&gt;"",B176&lt;&gt;"",C176&lt;&gt;"")),O176="Closed"),"",IF(IF(A176="","NO PROPERTY; ","")&amp;IF(AND(A176&lt;&gt;"",COUNTIF('Properties'!$A$2:$A$200,A176)=0),"PROPERTY NOT ON LIST; ","")&amp;IF(B176="","NO TYPE; ","")&amp;IF(NOT(N(E176)&gt;0),"NO DUE DATE; ","")&amp;IF(N(F176)=0,"NO AMOUNT; ","")&amp;IF(AND(N(E176)&gt;0,NOT(OR(N(K176)&gt;0,O176="Paid")),G176&lt;&gt;"Escrow",TODAY()&gt;N(E176)),"PAST DUE, NOT PAID; ","")&amp;IF(AND(NOT(OR(N(K176)&gt;0,O176="Paid")),G176&lt;&gt;"Escrow",AND(N(E176)&gt;0,TODAY()&gt;=N(J176),TODAY()&lt;=N(E176))),"DUE SOON; ","")&amp;IF(AND(OR(N(K176)&gt;0,O176="Paid"),L176=""),"NO PROOF OF PAYMENT; ","")&amp;IF(AND(G176="Escrow",H176&lt;&gt;"Yes",N(E176)&gt;0,TODAY()&gt;=N(J176)),"ESCROW NOT CONFIRMED; ","")&amp;IF(AND(B176="Insurance renewal",NOT(OR(N(K176)&gt;0,O176="Paid")),N(E176)&gt;0,N(E176)-TODAY()&lt;=N('Settings'!$B$10),M176&lt;&gt;"Yes"),"POLICY EXPIRING, NO RENEWAL QUOTE; ","")="","",LEFT(IF(A176="","NO PROPERTY; ","")&amp;IF(AND(A176&lt;&gt;"",COUNTIF('Properties'!$A$2:$A$200,A176)=0),"PROPERTY NOT ON LIST; ","")&amp;IF(B176="","NO TYPE; ","")&amp;IF(NOT(N(E176)&gt;0),"NO DUE DATE; ","")&amp;IF(N(F176)=0,"NO AMOUNT; ","")&amp;IF(AND(N(E176)&gt;0,NOT(OR(N(K176)&gt;0,O176="Paid")),G176&lt;&gt;"Escrow",TODAY()&gt;N(E176)),"PAST DUE, NOT PAID; ","")&amp;IF(AND(NOT(OR(N(K176)&gt;0,O176="Paid")),G176&lt;&gt;"Escrow",AND(N(E176)&gt;0,TODAY()&gt;=N(J176),TODAY()&lt;=N(E176))),"DUE SOON; ","")&amp;IF(AND(OR(N(K176)&gt;0,O176="Paid"),L176=""),"NO PROOF OF PAYMENT; ","")&amp;IF(AND(G176="Escrow",H176&lt;&gt;"Yes",N(E176)&gt;0,TODAY()&gt;=N(J176)),"ESCROW NOT CONFIRMED; ","")&amp;IF(AND(B176="Insurance renewal",NOT(OR(N(K176)&gt;0,O176="Paid")),N(E176)&gt;0,N(E176)-TODAY()&lt;=N('Settings'!$B$10),M176&lt;&gt;"Yes"),"POLICY EXPIRING, NO RENEWAL QUOTE; ",""),LEN(IF(A176="","NO PROPERTY; ","")&amp;IF(AND(A176&lt;&gt;"",COUNTIF('Properties'!$A$2:$A$200,A176)=0),"PROPERTY NOT ON LIST; ","")&amp;IF(B176="","NO TYPE; ","")&amp;IF(NOT(N(E176)&gt;0),"NO DUE DATE; ","")&amp;IF(N(F176)=0,"NO AMOUNT; ","")&amp;IF(AND(N(E176)&gt;0,NOT(OR(N(K176)&gt;0,O176="Paid")),G176&lt;&gt;"Escrow",TODAY()&gt;N(E176)),"PAST DUE, NOT PAID; ","")&amp;IF(AND(NOT(OR(N(K176)&gt;0,O176="Paid")),G176&lt;&gt;"Escrow",AND(N(E176)&gt;0,TODAY()&gt;=N(J176),TODAY()&lt;=N(E176))),"DUE SOON; ","")&amp;IF(AND(OR(N(K176)&gt;0,O176="Paid"),L176=""),"NO PROOF OF PAYMENT; ","")&amp;IF(AND(G176="Escrow",H176&lt;&gt;"Yes",N(E176)&gt;0,TODAY()&gt;=N(J176)),"ESCROW NOT CONFIRMED; ","")&amp;IF(AND(B176="Insurance renewal",NOT(OR(N(K176)&gt;0,O176="Paid")),N(E176)&gt;0,N(E176)-TODAY()&lt;=N('Settings'!$B$10),M176&lt;&gt;"Yes"),"POLICY EXPIRING, NO RENEWAL QUOTE; ",""))-2)))</f>
        <v/>
      </c>
    </row>
    <row r="177">
      <c r="E177" s="8" t="n"/>
      <c r="F177" s="9" t="n"/>
      <c r="I177" s="10" t="n"/>
      <c r="J177" s="8">
        <f>IF(OR(NOT(OR(A177&lt;&gt;"",B177&lt;&gt;"",C177&lt;&gt;"")),N(E177)=0),"",N(E177)-IF(N(I177)&gt;0,N(I177),IFERROR(VLOOKUP(B177,'Settings'!$A$3:$B$8,2,0),0)))</f>
        <v/>
      </c>
      <c r="K177" s="8" t="n"/>
      <c r="N177" s="8" t="n"/>
      <c r="P177" s="10">
        <f>IF(OR(NOT(OR(A177&lt;&gt;"",B177&lt;&gt;"",C177&lt;&gt;"")),N(E177)=0),"",N(E177)-TODAY())</f>
        <v/>
      </c>
      <c r="Q177">
        <f>IF(OR(NOT(OR(A177&lt;&gt;"",B177&lt;&gt;"",C177&lt;&gt;"")),O177="Closed"),"",IF(IF(A177="","NO PROPERTY; ","")&amp;IF(AND(A177&lt;&gt;"",COUNTIF('Properties'!$A$2:$A$200,A177)=0),"PROPERTY NOT ON LIST; ","")&amp;IF(B177="","NO TYPE; ","")&amp;IF(NOT(N(E177)&gt;0),"NO DUE DATE; ","")&amp;IF(N(F177)=0,"NO AMOUNT; ","")&amp;IF(AND(N(E177)&gt;0,NOT(OR(N(K177)&gt;0,O177="Paid")),G177&lt;&gt;"Escrow",TODAY()&gt;N(E177)),"PAST DUE, NOT PAID; ","")&amp;IF(AND(NOT(OR(N(K177)&gt;0,O177="Paid")),G177&lt;&gt;"Escrow",AND(N(E177)&gt;0,TODAY()&gt;=N(J177),TODAY()&lt;=N(E177))),"DUE SOON; ","")&amp;IF(AND(OR(N(K177)&gt;0,O177="Paid"),L177=""),"NO PROOF OF PAYMENT; ","")&amp;IF(AND(G177="Escrow",H177&lt;&gt;"Yes",N(E177)&gt;0,TODAY()&gt;=N(J177)),"ESCROW NOT CONFIRMED; ","")&amp;IF(AND(B177="Insurance renewal",NOT(OR(N(K177)&gt;0,O177="Paid")),N(E177)&gt;0,N(E177)-TODAY()&lt;=N('Settings'!$B$10),M177&lt;&gt;"Yes"),"POLICY EXPIRING, NO RENEWAL QUOTE; ","")="","",LEFT(IF(A177="","NO PROPERTY; ","")&amp;IF(AND(A177&lt;&gt;"",COUNTIF('Properties'!$A$2:$A$200,A177)=0),"PROPERTY NOT ON LIST; ","")&amp;IF(B177="","NO TYPE; ","")&amp;IF(NOT(N(E177)&gt;0),"NO DUE DATE; ","")&amp;IF(N(F177)=0,"NO AMOUNT; ","")&amp;IF(AND(N(E177)&gt;0,NOT(OR(N(K177)&gt;0,O177="Paid")),G177&lt;&gt;"Escrow",TODAY()&gt;N(E177)),"PAST DUE, NOT PAID; ","")&amp;IF(AND(NOT(OR(N(K177)&gt;0,O177="Paid")),G177&lt;&gt;"Escrow",AND(N(E177)&gt;0,TODAY()&gt;=N(J177),TODAY()&lt;=N(E177))),"DUE SOON; ","")&amp;IF(AND(OR(N(K177)&gt;0,O177="Paid"),L177=""),"NO PROOF OF PAYMENT; ","")&amp;IF(AND(G177="Escrow",H177&lt;&gt;"Yes",N(E177)&gt;0,TODAY()&gt;=N(J177)),"ESCROW NOT CONFIRMED; ","")&amp;IF(AND(B177="Insurance renewal",NOT(OR(N(K177)&gt;0,O177="Paid")),N(E177)&gt;0,N(E177)-TODAY()&lt;=N('Settings'!$B$10),M177&lt;&gt;"Yes"),"POLICY EXPIRING, NO RENEWAL QUOTE; ",""),LEN(IF(A177="","NO PROPERTY; ","")&amp;IF(AND(A177&lt;&gt;"",COUNTIF('Properties'!$A$2:$A$200,A177)=0),"PROPERTY NOT ON LIST; ","")&amp;IF(B177="","NO TYPE; ","")&amp;IF(NOT(N(E177)&gt;0),"NO DUE DATE; ","")&amp;IF(N(F177)=0,"NO AMOUNT; ","")&amp;IF(AND(N(E177)&gt;0,NOT(OR(N(K177)&gt;0,O177="Paid")),G177&lt;&gt;"Escrow",TODAY()&gt;N(E177)),"PAST DUE, NOT PAID; ","")&amp;IF(AND(NOT(OR(N(K177)&gt;0,O177="Paid")),G177&lt;&gt;"Escrow",AND(N(E177)&gt;0,TODAY()&gt;=N(J177),TODAY()&lt;=N(E177))),"DUE SOON; ","")&amp;IF(AND(OR(N(K177)&gt;0,O177="Paid"),L177=""),"NO PROOF OF PAYMENT; ","")&amp;IF(AND(G177="Escrow",H177&lt;&gt;"Yes",N(E177)&gt;0,TODAY()&gt;=N(J177)),"ESCROW NOT CONFIRMED; ","")&amp;IF(AND(B177="Insurance renewal",NOT(OR(N(K177)&gt;0,O177="Paid")),N(E177)&gt;0,N(E177)-TODAY()&lt;=N('Settings'!$B$10),M177&lt;&gt;"Yes"),"POLICY EXPIRING, NO RENEWAL QUOTE; ",""))-2)))</f>
        <v/>
      </c>
    </row>
    <row r="178">
      <c r="E178" s="8" t="n"/>
      <c r="F178" s="9" t="n"/>
      <c r="I178" s="10" t="n"/>
      <c r="J178" s="8">
        <f>IF(OR(NOT(OR(A178&lt;&gt;"",B178&lt;&gt;"",C178&lt;&gt;"")),N(E178)=0),"",N(E178)-IF(N(I178)&gt;0,N(I178),IFERROR(VLOOKUP(B178,'Settings'!$A$3:$B$8,2,0),0)))</f>
        <v/>
      </c>
      <c r="K178" s="8" t="n"/>
      <c r="N178" s="8" t="n"/>
      <c r="P178" s="10">
        <f>IF(OR(NOT(OR(A178&lt;&gt;"",B178&lt;&gt;"",C178&lt;&gt;"")),N(E178)=0),"",N(E178)-TODAY())</f>
        <v/>
      </c>
      <c r="Q178">
        <f>IF(OR(NOT(OR(A178&lt;&gt;"",B178&lt;&gt;"",C178&lt;&gt;"")),O178="Closed"),"",IF(IF(A178="","NO PROPERTY; ","")&amp;IF(AND(A178&lt;&gt;"",COUNTIF('Properties'!$A$2:$A$200,A178)=0),"PROPERTY NOT ON LIST; ","")&amp;IF(B178="","NO TYPE; ","")&amp;IF(NOT(N(E178)&gt;0),"NO DUE DATE; ","")&amp;IF(N(F178)=0,"NO AMOUNT; ","")&amp;IF(AND(N(E178)&gt;0,NOT(OR(N(K178)&gt;0,O178="Paid")),G178&lt;&gt;"Escrow",TODAY()&gt;N(E178)),"PAST DUE, NOT PAID; ","")&amp;IF(AND(NOT(OR(N(K178)&gt;0,O178="Paid")),G178&lt;&gt;"Escrow",AND(N(E178)&gt;0,TODAY()&gt;=N(J178),TODAY()&lt;=N(E178))),"DUE SOON; ","")&amp;IF(AND(OR(N(K178)&gt;0,O178="Paid"),L178=""),"NO PROOF OF PAYMENT; ","")&amp;IF(AND(G178="Escrow",H178&lt;&gt;"Yes",N(E178)&gt;0,TODAY()&gt;=N(J178)),"ESCROW NOT CONFIRMED; ","")&amp;IF(AND(B178="Insurance renewal",NOT(OR(N(K178)&gt;0,O178="Paid")),N(E178)&gt;0,N(E178)-TODAY()&lt;=N('Settings'!$B$10),M178&lt;&gt;"Yes"),"POLICY EXPIRING, NO RENEWAL QUOTE; ","")="","",LEFT(IF(A178="","NO PROPERTY; ","")&amp;IF(AND(A178&lt;&gt;"",COUNTIF('Properties'!$A$2:$A$200,A178)=0),"PROPERTY NOT ON LIST; ","")&amp;IF(B178="","NO TYPE; ","")&amp;IF(NOT(N(E178)&gt;0),"NO DUE DATE; ","")&amp;IF(N(F178)=0,"NO AMOUNT; ","")&amp;IF(AND(N(E178)&gt;0,NOT(OR(N(K178)&gt;0,O178="Paid")),G178&lt;&gt;"Escrow",TODAY()&gt;N(E178)),"PAST DUE, NOT PAID; ","")&amp;IF(AND(NOT(OR(N(K178)&gt;0,O178="Paid")),G178&lt;&gt;"Escrow",AND(N(E178)&gt;0,TODAY()&gt;=N(J178),TODAY()&lt;=N(E178))),"DUE SOON; ","")&amp;IF(AND(OR(N(K178)&gt;0,O178="Paid"),L178=""),"NO PROOF OF PAYMENT; ","")&amp;IF(AND(G178="Escrow",H178&lt;&gt;"Yes",N(E178)&gt;0,TODAY()&gt;=N(J178)),"ESCROW NOT CONFIRMED; ","")&amp;IF(AND(B178="Insurance renewal",NOT(OR(N(K178)&gt;0,O178="Paid")),N(E178)&gt;0,N(E178)-TODAY()&lt;=N('Settings'!$B$10),M178&lt;&gt;"Yes"),"POLICY EXPIRING, NO RENEWAL QUOTE; ",""),LEN(IF(A178="","NO PROPERTY; ","")&amp;IF(AND(A178&lt;&gt;"",COUNTIF('Properties'!$A$2:$A$200,A178)=0),"PROPERTY NOT ON LIST; ","")&amp;IF(B178="","NO TYPE; ","")&amp;IF(NOT(N(E178)&gt;0),"NO DUE DATE; ","")&amp;IF(N(F178)=0,"NO AMOUNT; ","")&amp;IF(AND(N(E178)&gt;0,NOT(OR(N(K178)&gt;0,O178="Paid")),G178&lt;&gt;"Escrow",TODAY()&gt;N(E178)),"PAST DUE, NOT PAID; ","")&amp;IF(AND(NOT(OR(N(K178)&gt;0,O178="Paid")),G178&lt;&gt;"Escrow",AND(N(E178)&gt;0,TODAY()&gt;=N(J178),TODAY()&lt;=N(E178))),"DUE SOON; ","")&amp;IF(AND(OR(N(K178)&gt;0,O178="Paid"),L178=""),"NO PROOF OF PAYMENT; ","")&amp;IF(AND(G178="Escrow",H178&lt;&gt;"Yes",N(E178)&gt;0,TODAY()&gt;=N(J178)),"ESCROW NOT CONFIRMED; ","")&amp;IF(AND(B178="Insurance renewal",NOT(OR(N(K178)&gt;0,O178="Paid")),N(E178)&gt;0,N(E178)-TODAY()&lt;=N('Settings'!$B$10),M178&lt;&gt;"Yes"),"POLICY EXPIRING, NO RENEWAL QUOTE; ",""))-2)))</f>
        <v/>
      </c>
    </row>
    <row r="179">
      <c r="E179" s="8" t="n"/>
      <c r="F179" s="9" t="n"/>
      <c r="I179" s="10" t="n"/>
      <c r="J179" s="8">
        <f>IF(OR(NOT(OR(A179&lt;&gt;"",B179&lt;&gt;"",C179&lt;&gt;"")),N(E179)=0),"",N(E179)-IF(N(I179)&gt;0,N(I179),IFERROR(VLOOKUP(B179,'Settings'!$A$3:$B$8,2,0),0)))</f>
        <v/>
      </c>
      <c r="K179" s="8" t="n"/>
      <c r="N179" s="8" t="n"/>
      <c r="P179" s="10">
        <f>IF(OR(NOT(OR(A179&lt;&gt;"",B179&lt;&gt;"",C179&lt;&gt;"")),N(E179)=0),"",N(E179)-TODAY())</f>
        <v/>
      </c>
      <c r="Q179">
        <f>IF(OR(NOT(OR(A179&lt;&gt;"",B179&lt;&gt;"",C179&lt;&gt;"")),O179="Closed"),"",IF(IF(A179="","NO PROPERTY; ","")&amp;IF(AND(A179&lt;&gt;"",COUNTIF('Properties'!$A$2:$A$200,A179)=0),"PROPERTY NOT ON LIST; ","")&amp;IF(B179="","NO TYPE; ","")&amp;IF(NOT(N(E179)&gt;0),"NO DUE DATE; ","")&amp;IF(N(F179)=0,"NO AMOUNT; ","")&amp;IF(AND(N(E179)&gt;0,NOT(OR(N(K179)&gt;0,O179="Paid")),G179&lt;&gt;"Escrow",TODAY()&gt;N(E179)),"PAST DUE, NOT PAID; ","")&amp;IF(AND(NOT(OR(N(K179)&gt;0,O179="Paid")),G179&lt;&gt;"Escrow",AND(N(E179)&gt;0,TODAY()&gt;=N(J179),TODAY()&lt;=N(E179))),"DUE SOON; ","")&amp;IF(AND(OR(N(K179)&gt;0,O179="Paid"),L179=""),"NO PROOF OF PAYMENT; ","")&amp;IF(AND(G179="Escrow",H179&lt;&gt;"Yes",N(E179)&gt;0,TODAY()&gt;=N(J179)),"ESCROW NOT CONFIRMED; ","")&amp;IF(AND(B179="Insurance renewal",NOT(OR(N(K179)&gt;0,O179="Paid")),N(E179)&gt;0,N(E179)-TODAY()&lt;=N('Settings'!$B$10),M179&lt;&gt;"Yes"),"POLICY EXPIRING, NO RENEWAL QUOTE; ","")="","",LEFT(IF(A179="","NO PROPERTY; ","")&amp;IF(AND(A179&lt;&gt;"",COUNTIF('Properties'!$A$2:$A$200,A179)=0),"PROPERTY NOT ON LIST; ","")&amp;IF(B179="","NO TYPE; ","")&amp;IF(NOT(N(E179)&gt;0),"NO DUE DATE; ","")&amp;IF(N(F179)=0,"NO AMOUNT; ","")&amp;IF(AND(N(E179)&gt;0,NOT(OR(N(K179)&gt;0,O179="Paid")),G179&lt;&gt;"Escrow",TODAY()&gt;N(E179)),"PAST DUE, NOT PAID; ","")&amp;IF(AND(NOT(OR(N(K179)&gt;0,O179="Paid")),G179&lt;&gt;"Escrow",AND(N(E179)&gt;0,TODAY()&gt;=N(J179),TODAY()&lt;=N(E179))),"DUE SOON; ","")&amp;IF(AND(OR(N(K179)&gt;0,O179="Paid"),L179=""),"NO PROOF OF PAYMENT; ","")&amp;IF(AND(G179="Escrow",H179&lt;&gt;"Yes",N(E179)&gt;0,TODAY()&gt;=N(J179)),"ESCROW NOT CONFIRMED; ","")&amp;IF(AND(B179="Insurance renewal",NOT(OR(N(K179)&gt;0,O179="Paid")),N(E179)&gt;0,N(E179)-TODAY()&lt;=N('Settings'!$B$10),M179&lt;&gt;"Yes"),"POLICY EXPIRING, NO RENEWAL QUOTE; ",""),LEN(IF(A179="","NO PROPERTY; ","")&amp;IF(AND(A179&lt;&gt;"",COUNTIF('Properties'!$A$2:$A$200,A179)=0),"PROPERTY NOT ON LIST; ","")&amp;IF(B179="","NO TYPE; ","")&amp;IF(NOT(N(E179)&gt;0),"NO DUE DATE; ","")&amp;IF(N(F179)=0,"NO AMOUNT; ","")&amp;IF(AND(N(E179)&gt;0,NOT(OR(N(K179)&gt;0,O179="Paid")),G179&lt;&gt;"Escrow",TODAY()&gt;N(E179)),"PAST DUE, NOT PAID; ","")&amp;IF(AND(NOT(OR(N(K179)&gt;0,O179="Paid")),G179&lt;&gt;"Escrow",AND(N(E179)&gt;0,TODAY()&gt;=N(J179),TODAY()&lt;=N(E179))),"DUE SOON; ","")&amp;IF(AND(OR(N(K179)&gt;0,O179="Paid"),L179=""),"NO PROOF OF PAYMENT; ","")&amp;IF(AND(G179="Escrow",H179&lt;&gt;"Yes",N(E179)&gt;0,TODAY()&gt;=N(J179)),"ESCROW NOT CONFIRMED; ","")&amp;IF(AND(B179="Insurance renewal",NOT(OR(N(K179)&gt;0,O179="Paid")),N(E179)&gt;0,N(E179)-TODAY()&lt;=N('Settings'!$B$10),M179&lt;&gt;"Yes"),"POLICY EXPIRING, NO RENEWAL QUOTE; ",""))-2)))</f>
        <v/>
      </c>
    </row>
    <row r="180">
      <c r="E180" s="8" t="n"/>
      <c r="F180" s="9" t="n"/>
      <c r="I180" s="10" t="n"/>
      <c r="J180" s="8">
        <f>IF(OR(NOT(OR(A180&lt;&gt;"",B180&lt;&gt;"",C180&lt;&gt;"")),N(E180)=0),"",N(E180)-IF(N(I180)&gt;0,N(I180),IFERROR(VLOOKUP(B180,'Settings'!$A$3:$B$8,2,0),0)))</f>
        <v/>
      </c>
      <c r="K180" s="8" t="n"/>
      <c r="N180" s="8" t="n"/>
      <c r="P180" s="10">
        <f>IF(OR(NOT(OR(A180&lt;&gt;"",B180&lt;&gt;"",C180&lt;&gt;"")),N(E180)=0),"",N(E180)-TODAY())</f>
        <v/>
      </c>
      <c r="Q180">
        <f>IF(OR(NOT(OR(A180&lt;&gt;"",B180&lt;&gt;"",C180&lt;&gt;"")),O180="Closed"),"",IF(IF(A180="","NO PROPERTY; ","")&amp;IF(AND(A180&lt;&gt;"",COUNTIF('Properties'!$A$2:$A$200,A180)=0),"PROPERTY NOT ON LIST; ","")&amp;IF(B180="","NO TYPE; ","")&amp;IF(NOT(N(E180)&gt;0),"NO DUE DATE; ","")&amp;IF(N(F180)=0,"NO AMOUNT; ","")&amp;IF(AND(N(E180)&gt;0,NOT(OR(N(K180)&gt;0,O180="Paid")),G180&lt;&gt;"Escrow",TODAY()&gt;N(E180)),"PAST DUE, NOT PAID; ","")&amp;IF(AND(NOT(OR(N(K180)&gt;0,O180="Paid")),G180&lt;&gt;"Escrow",AND(N(E180)&gt;0,TODAY()&gt;=N(J180),TODAY()&lt;=N(E180))),"DUE SOON; ","")&amp;IF(AND(OR(N(K180)&gt;0,O180="Paid"),L180=""),"NO PROOF OF PAYMENT; ","")&amp;IF(AND(G180="Escrow",H180&lt;&gt;"Yes",N(E180)&gt;0,TODAY()&gt;=N(J180)),"ESCROW NOT CONFIRMED; ","")&amp;IF(AND(B180="Insurance renewal",NOT(OR(N(K180)&gt;0,O180="Paid")),N(E180)&gt;0,N(E180)-TODAY()&lt;=N('Settings'!$B$10),M180&lt;&gt;"Yes"),"POLICY EXPIRING, NO RENEWAL QUOTE; ","")="","",LEFT(IF(A180="","NO PROPERTY; ","")&amp;IF(AND(A180&lt;&gt;"",COUNTIF('Properties'!$A$2:$A$200,A180)=0),"PROPERTY NOT ON LIST; ","")&amp;IF(B180="","NO TYPE; ","")&amp;IF(NOT(N(E180)&gt;0),"NO DUE DATE; ","")&amp;IF(N(F180)=0,"NO AMOUNT; ","")&amp;IF(AND(N(E180)&gt;0,NOT(OR(N(K180)&gt;0,O180="Paid")),G180&lt;&gt;"Escrow",TODAY()&gt;N(E180)),"PAST DUE, NOT PAID; ","")&amp;IF(AND(NOT(OR(N(K180)&gt;0,O180="Paid")),G180&lt;&gt;"Escrow",AND(N(E180)&gt;0,TODAY()&gt;=N(J180),TODAY()&lt;=N(E180))),"DUE SOON; ","")&amp;IF(AND(OR(N(K180)&gt;0,O180="Paid"),L180=""),"NO PROOF OF PAYMENT; ","")&amp;IF(AND(G180="Escrow",H180&lt;&gt;"Yes",N(E180)&gt;0,TODAY()&gt;=N(J180)),"ESCROW NOT CONFIRMED; ","")&amp;IF(AND(B180="Insurance renewal",NOT(OR(N(K180)&gt;0,O180="Paid")),N(E180)&gt;0,N(E180)-TODAY()&lt;=N('Settings'!$B$10),M180&lt;&gt;"Yes"),"POLICY EXPIRING, NO RENEWAL QUOTE; ",""),LEN(IF(A180="","NO PROPERTY; ","")&amp;IF(AND(A180&lt;&gt;"",COUNTIF('Properties'!$A$2:$A$200,A180)=0),"PROPERTY NOT ON LIST; ","")&amp;IF(B180="","NO TYPE; ","")&amp;IF(NOT(N(E180)&gt;0),"NO DUE DATE; ","")&amp;IF(N(F180)=0,"NO AMOUNT; ","")&amp;IF(AND(N(E180)&gt;0,NOT(OR(N(K180)&gt;0,O180="Paid")),G180&lt;&gt;"Escrow",TODAY()&gt;N(E180)),"PAST DUE, NOT PAID; ","")&amp;IF(AND(NOT(OR(N(K180)&gt;0,O180="Paid")),G180&lt;&gt;"Escrow",AND(N(E180)&gt;0,TODAY()&gt;=N(J180),TODAY()&lt;=N(E180))),"DUE SOON; ","")&amp;IF(AND(OR(N(K180)&gt;0,O180="Paid"),L180=""),"NO PROOF OF PAYMENT; ","")&amp;IF(AND(G180="Escrow",H180&lt;&gt;"Yes",N(E180)&gt;0,TODAY()&gt;=N(J180)),"ESCROW NOT CONFIRMED; ","")&amp;IF(AND(B180="Insurance renewal",NOT(OR(N(K180)&gt;0,O180="Paid")),N(E180)&gt;0,N(E180)-TODAY()&lt;=N('Settings'!$B$10),M180&lt;&gt;"Yes"),"POLICY EXPIRING, NO RENEWAL QUOTE; ",""))-2)))</f>
        <v/>
      </c>
    </row>
    <row r="181">
      <c r="E181" s="8" t="n"/>
      <c r="F181" s="9" t="n"/>
      <c r="I181" s="10" t="n"/>
      <c r="J181" s="8">
        <f>IF(OR(NOT(OR(A181&lt;&gt;"",B181&lt;&gt;"",C181&lt;&gt;"")),N(E181)=0),"",N(E181)-IF(N(I181)&gt;0,N(I181),IFERROR(VLOOKUP(B181,'Settings'!$A$3:$B$8,2,0),0)))</f>
        <v/>
      </c>
      <c r="K181" s="8" t="n"/>
      <c r="N181" s="8" t="n"/>
      <c r="P181" s="10">
        <f>IF(OR(NOT(OR(A181&lt;&gt;"",B181&lt;&gt;"",C181&lt;&gt;"")),N(E181)=0),"",N(E181)-TODAY())</f>
        <v/>
      </c>
      <c r="Q181">
        <f>IF(OR(NOT(OR(A181&lt;&gt;"",B181&lt;&gt;"",C181&lt;&gt;"")),O181="Closed"),"",IF(IF(A181="","NO PROPERTY; ","")&amp;IF(AND(A181&lt;&gt;"",COUNTIF('Properties'!$A$2:$A$200,A181)=0),"PROPERTY NOT ON LIST; ","")&amp;IF(B181="","NO TYPE; ","")&amp;IF(NOT(N(E181)&gt;0),"NO DUE DATE; ","")&amp;IF(N(F181)=0,"NO AMOUNT; ","")&amp;IF(AND(N(E181)&gt;0,NOT(OR(N(K181)&gt;0,O181="Paid")),G181&lt;&gt;"Escrow",TODAY()&gt;N(E181)),"PAST DUE, NOT PAID; ","")&amp;IF(AND(NOT(OR(N(K181)&gt;0,O181="Paid")),G181&lt;&gt;"Escrow",AND(N(E181)&gt;0,TODAY()&gt;=N(J181),TODAY()&lt;=N(E181))),"DUE SOON; ","")&amp;IF(AND(OR(N(K181)&gt;0,O181="Paid"),L181=""),"NO PROOF OF PAYMENT; ","")&amp;IF(AND(G181="Escrow",H181&lt;&gt;"Yes",N(E181)&gt;0,TODAY()&gt;=N(J181)),"ESCROW NOT CONFIRMED; ","")&amp;IF(AND(B181="Insurance renewal",NOT(OR(N(K181)&gt;0,O181="Paid")),N(E181)&gt;0,N(E181)-TODAY()&lt;=N('Settings'!$B$10),M181&lt;&gt;"Yes"),"POLICY EXPIRING, NO RENEWAL QUOTE; ","")="","",LEFT(IF(A181="","NO PROPERTY; ","")&amp;IF(AND(A181&lt;&gt;"",COUNTIF('Properties'!$A$2:$A$200,A181)=0),"PROPERTY NOT ON LIST; ","")&amp;IF(B181="","NO TYPE; ","")&amp;IF(NOT(N(E181)&gt;0),"NO DUE DATE; ","")&amp;IF(N(F181)=0,"NO AMOUNT; ","")&amp;IF(AND(N(E181)&gt;0,NOT(OR(N(K181)&gt;0,O181="Paid")),G181&lt;&gt;"Escrow",TODAY()&gt;N(E181)),"PAST DUE, NOT PAID; ","")&amp;IF(AND(NOT(OR(N(K181)&gt;0,O181="Paid")),G181&lt;&gt;"Escrow",AND(N(E181)&gt;0,TODAY()&gt;=N(J181),TODAY()&lt;=N(E181))),"DUE SOON; ","")&amp;IF(AND(OR(N(K181)&gt;0,O181="Paid"),L181=""),"NO PROOF OF PAYMENT; ","")&amp;IF(AND(G181="Escrow",H181&lt;&gt;"Yes",N(E181)&gt;0,TODAY()&gt;=N(J181)),"ESCROW NOT CONFIRMED; ","")&amp;IF(AND(B181="Insurance renewal",NOT(OR(N(K181)&gt;0,O181="Paid")),N(E181)&gt;0,N(E181)-TODAY()&lt;=N('Settings'!$B$10),M181&lt;&gt;"Yes"),"POLICY EXPIRING, NO RENEWAL QUOTE; ",""),LEN(IF(A181="","NO PROPERTY; ","")&amp;IF(AND(A181&lt;&gt;"",COUNTIF('Properties'!$A$2:$A$200,A181)=0),"PROPERTY NOT ON LIST; ","")&amp;IF(B181="","NO TYPE; ","")&amp;IF(NOT(N(E181)&gt;0),"NO DUE DATE; ","")&amp;IF(N(F181)=0,"NO AMOUNT; ","")&amp;IF(AND(N(E181)&gt;0,NOT(OR(N(K181)&gt;0,O181="Paid")),G181&lt;&gt;"Escrow",TODAY()&gt;N(E181)),"PAST DUE, NOT PAID; ","")&amp;IF(AND(NOT(OR(N(K181)&gt;0,O181="Paid")),G181&lt;&gt;"Escrow",AND(N(E181)&gt;0,TODAY()&gt;=N(J181),TODAY()&lt;=N(E181))),"DUE SOON; ","")&amp;IF(AND(OR(N(K181)&gt;0,O181="Paid"),L181=""),"NO PROOF OF PAYMENT; ","")&amp;IF(AND(G181="Escrow",H181&lt;&gt;"Yes",N(E181)&gt;0,TODAY()&gt;=N(J181)),"ESCROW NOT CONFIRMED; ","")&amp;IF(AND(B181="Insurance renewal",NOT(OR(N(K181)&gt;0,O181="Paid")),N(E181)&gt;0,N(E181)-TODAY()&lt;=N('Settings'!$B$10),M181&lt;&gt;"Yes"),"POLICY EXPIRING, NO RENEWAL QUOTE; ",""))-2)))</f>
        <v/>
      </c>
    </row>
    <row r="182">
      <c r="E182" s="8" t="n"/>
      <c r="F182" s="9" t="n"/>
      <c r="I182" s="10" t="n"/>
      <c r="J182" s="8">
        <f>IF(OR(NOT(OR(A182&lt;&gt;"",B182&lt;&gt;"",C182&lt;&gt;"")),N(E182)=0),"",N(E182)-IF(N(I182)&gt;0,N(I182),IFERROR(VLOOKUP(B182,'Settings'!$A$3:$B$8,2,0),0)))</f>
        <v/>
      </c>
      <c r="K182" s="8" t="n"/>
      <c r="N182" s="8" t="n"/>
      <c r="P182" s="10">
        <f>IF(OR(NOT(OR(A182&lt;&gt;"",B182&lt;&gt;"",C182&lt;&gt;"")),N(E182)=0),"",N(E182)-TODAY())</f>
        <v/>
      </c>
      <c r="Q182">
        <f>IF(OR(NOT(OR(A182&lt;&gt;"",B182&lt;&gt;"",C182&lt;&gt;"")),O182="Closed"),"",IF(IF(A182="","NO PROPERTY; ","")&amp;IF(AND(A182&lt;&gt;"",COUNTIF('Properties'!$A$2:$A$200,A182)=0),"PROPERTY NOT ON LIST; ","")&amp;IF(B182="","NO TYPE; ","")&amp;IF(NOT(N(E182)&gt;0),"NO DUE DATE; ","")&amp;IF(N(F182)=0,"NO AMOUNT; ","")&amp;IF(AND(N(E182)&gt;0,NOT(OR(N(K182)&gt;0,O182="Paid")),G182&lt;&gt;"Escrow",TODAY()&gt;N(E182)),"PAST DUE, NOT PAID; ","")&amp;IF(AND(NOT(OR(N(K182)&gt;0,O182="Paid")),G182&lt;&gt;"Escrow",AND(N(E182)&gt;0,TODAY()&gt;=N(J182),TODAY()&lt;=N(E182))),"DUE SOON; ","")&amp;IF(AND(OR(N(K182)&gt;0,O182="Paid"),L182=""),"NO PROOF OF PAYMENT; ","")&amp;IF(AND(G182="Escrow",H182&lt;&gt;"Yes",N(E182)&gt;0,TODAY()&gt;=N(J182)),"ESCROW NOT CONFIRMED; ","")&amp;IF(AND(B182="Insurance renewal",NOT(OR(N(K182)&gt;0,O182="Paid")),N(E182)&gt;0,N(E182)-TODAY()&lt;=N('Settings'!$B$10),M182&lt;&gt;"Yes"),"POLICY EXPIRING, NO RENEWAL QUOTE; ","")="","",LEFT(IF(A182="","NO PROPERTY; ","")&amp;IF(AND(A182&lt;&gt;"",COUNTIF('Properties'!$A$2:$A$200,A182)=0),"PROPERTY NOT ON LIST; ","")&amp;IF(B182="","NO TYPE; ","")&amp;IF(NOT(N(E182)&gt;0),"NO DUE DATE; ","")&amp;IF(N(F182)=0,"NO AMOUNT; ","")&amp;IF(AND(N(E182)&gt;0,NOT(OR(N(K182)&gt;0,O182="Paid")),G182&lt;&gt;"Escrow",TODAY()&gt;N(E182)),"PAST DUE, NOT PAID; ","")&amp;IF(AND(NOT(OR(N(K182)&gt;0,O182="Paid")),G182&lt;&gt;"Escrow",AND(N(E182)&gt;0,TODAY()&gt;=N(J182),TODAY()&lt;=N(E182))),"DUE SOON; ","")&amp;IF(AND(OR(N(K182)&gt;0,O182="Paid"),L182=""),"NO PROOF OF PAYMENT; ","")&amp;IF(AND(G182="Escrow",H182&lt;&gt;"Yes",N(E182)&gt;0,TODAY()&gt;=N(J182)),"ESCROW NOT CONFIRMED; ","")&amp;IF(AND(B182="Insurance renewal",NOT(OR(N(K182)&gt;0,O182="Paid")),N(E182)&gt;0,N(E182)-TODAY()&lt;=N('Settings'!$B$10),M182&lt;&gt;"Yes"),"POLICY EXPIRING, NO RENEWAL QUOTE; ",""),LEN(IF(A182="","NO PROPERTY; ","")&amp;IF(AND(A182&lt;&gt;"",COUNTIF('Properties'!$A$2:$A$200,A182)=0),"PROPERTY NOT ON LIST; ","")&amp;IF(B182="","NO TYPE; ","")&amp;IF(NOT(N(E182)&gt;0),"NO DUE DATE; ","")&amp;IF(N(F182)=0,"NO AMOUNT; ","")&amp;IF(AND(N(E182)&gt;0,NOT(OR(N(K182)&gt;0,O182="Paid")),G182&lt;&gt;"Escrow",TODAY()&gt;N(E182)),"PAST DUE, NOT PAID; ","")&amp;IF(AND(NOT(OR(N(K182)&gt;0,O182="Paid")),G182&lt;&gt;"Escrow",AND(N(E182)&gt;0,TODAY()&gt;=N(J182),TODAY()&lt;=N(E182))),"DUE SOON; ","")&amp;IF(AND(OR(N(K182)&gt;0,O182="Paid"),L182=""),"NO PROOF OF PAYMENT; ","")&amp;IF(AND(G182="Escrow",H182&lt;&gt;"Yes",N(E182)&gt;0,TODAY()&gt;=N(J182)),"ESCROW NOT CONFIRMED; ","")&amp;IF(AND(B182="Insurance renewal",NOT(OR(N(K182)&gt;0,O182="Paid")),N(E182)&gt;0,N(E182)-TODAY()&lt;=N('Settings'!$B$10),M182&lt;&gt;"Yes"),"POLICY EXPIRING, NO RENEWAL QUOTE; ",""))-2)))</f>
        <v/>
      </c>
    </row>
    <row r="183">
      <c r="E183" s="8" t="n"/>
      <c r="F183" s="9" t="n"/>
      <c r="I183" s="10" t="n"/>
      <c r="J183" s="8">
        <f>IF(OR(NOT(OR(A183&lt;&gt;"",B183&lt;&gt;"",C183&lt;&gt;"")),N(E183)=0),"",N(E183)-IF(N(I183)&gt;0,N(I183),IFERROR(VLOOKUP(B183,'Settings'!$A$3:$B$8,2,0),0)))</f>
        <v/>
      </c>
      <c r="K183" s="8" t="n"/>
      <c r="N183" s="8" t="n"/>
      <c r="P183" s="10">
        <f>IF(OR(NOT(OR(A183&lt;&gt;"",B183&lt;&gt;"",C183&lt;&gt;"")),N(E183)=0),"",N(E183)-TODAY())</f>
        <v/>
      </c>
      <c r="Q183">
        <f>IF(OR(NOT(OR(A183&lt;&gt;"",B183&lt;&gt;"",C183&lt;&gt;"")),O183="Closed"),"",IF(IF(A183="","NO PROPERTY; ","")&amp;IF(AND(A183&lt;&gt;"",COUNTIF('Properties'!$A$2:$A$200,A183)=0),"PROPERTY NOT ON LIST; ","")&amp;IF(B183="","NO TYPE; ","")&amp;IF(NOT(N(E183)&gt;0),"NO DUE DATE; ","")&amp;IF(N(F183)=0,"NO AMOUNT; ","")&amp;IF(AND(N(E183)&gt;0,NOT(OR(N(K183)&gt;0,O183="Paid")),G183&lt;&gt;"Escrow",TODAY()&gt;N(E183)),"PAST DUE, NOT PAID; ","")&amp;IF(AND(NOT(OR(N(K183)&gt;0,O183="Paid")),G183&lt;&gt;"Escrow",AND(N(E183)&gt;0,TODAY()&gt;=N(J183),TODAY()&lt;=N(E183))),"DUE SOON; ","")&amp;IF(AND(OR(N(K183)&gt;0,O183="Paid"),L183=""),"NO PROOF OF PAYMENT; ","")&amp;IF(AND(G183="Escrow",H183&lt;&gt;"Yes",N(E183)&gt;0,TODAY()&gt;=N(J183)),"ESCROW NOT CONFIRMED; ","")&amp;IF(AND(B183="Insurance renewal",NOT(OR(N(K183)&gt;0,O183="Paid")),N(E183)&gt;0,N(E183)-TODAY()&lt;=N('Settings'!$B$10),M183&lt;&gt;"Yes"),"POLICY EXPIRING, NO RENEWAL QUOTE; ","")="","",LEFT(IF(A183="","NO PROPERTY; ","")&amp;IF(AND(A183&lt;&gt;"",COUNTIF('Properties'!$A$2:$A$200,A183)=0),"PROPERTY NOT ON LIST; ","")&amp;IF(B183="","NO TYPE; ","")&amp;IF(NOT(N(E183)&gt;0),"NO DUE DATE; ","")&amp;IF(N(F183)=0,"NO AMOUNT; ","")&amp;IF(AND(N(E183)&gt;0,NOT(OR(N(K183)&gt;0,O183="Paid")),G183&lt;&gt;"Escrow",TODAY()&gt;N(E183)),"PAST DUE, NOT PAID; ","")&amp;IF(AND(NOT(OR(N(K183)&gt;0,O183="Paid")),G183&lt;&gt;"Escrow",AND(N(E183)&gt;0,TODAY()&gt;=N(J183),TODAY()&lt;=N(E183))),"DUE SOON; ","")&amp;IF(AND(OR(N(K183)&gt;0,O183="Paid"),L183=""),"NO PROOF OF PAYMENT; ","")&amp;IF(AND(G183="Escrow",H183&lt;&gt;"Yes",N(E183)&gt;0,TODAY()&gt;=N(J183)),"ESCROW NOT CONFIRMED; ","")&amp;IF(AND(B183="Insurance renewal",NOT(OR(N(K183)&gt;0,O183="Paid")),N(E183)&gt;0,N(E183)-TODAY()&lt;=N('Settings'!$B$10),M183&lt;&gt;"Yes"),"POLICY EXPIRING, NO RENEWAL QUOTE; ",""),LEN(IF(A183="","NO PROPERTY; ","")&amp;IF(AND(A183&lt;&gt;"",COUNTIF('Properties'!$A$2:$A$200,A183)=0),"PROPERTY NOT ON LIST; ","")&amp;IF(B183="","NO TYPE; ","")&amp;IF(NOT(N(E183)&gt;0),"NO DUE DATE; ","")&amp;IF(N(F183)=0,"NO AMOUNT; ","")&amp;IF(AND(N(E183)&gt;0,NOT(OR(N(K183)&gt;0,O183="Paid")),G183&lt;&gt;"Escrow",TODAY()&gt;N(E183)),"PAST DUE, NOT PAID; ","")&amp;IF(AND(NOT(OR(N(K183)&gt;0,O183="Paid")),G183&lt;&gt;"Escrow",AND(N(E183)&gt;0,TODAY()&gt;=N(J183),TODAY()&lt;=N(E183))),"DUE SOON; ","")&amp;IF(AND(OR(N(K183)&gt;0,O183="Paid"),L183=""),"NO PROOF OF PAYMENT; ","")&amp;IF(AND(G183="Escrow",H183&lt;&gt;"Yes",N(E183)&gt;0,TODAY()&gt;=N(J183)),"ESCROW NOT CONFIRMED; ","")&amp;IF(AND(B183="Insurance renewal",NOT(OR(N(K183)&gt;0,O183="Paid")),N(E183)&gt;0,N(E183)-TODAY()&lt;=N('Settings'!$B$10),M183&lt;&gt;"Yes"),"POLICY EXPIRING, NO RENEWAL QUOTE; ",""))-2)))</f>
        <v/>
      </c>
    </row>
    <row r="184">
      <c r="E184" s="8" t="n"/>
      <c r="F184" s="9" t="n"/>
      <c r="I184" s="10" t="n"/>
      <c r="J184" s="8">
        <f>IF(OR(NOT(OR(A184&lt;&gt;"",B184&lt;&gt;"",C184&lt;&gt;"")),N(E184)=0),"",N(E184)-IF(N(I184)&gt;0,N(I184),IFERROR(VLOOKUP(B184,'Settings'!$A$3:$B$8,2,0),0)))</f>
        <v/>
      </c>
      <c r="K184" s="8" t="n"/>
      <c r="N184" s="8" t="n"/>
      <c r="P184" s="10">
        <f>IF(OR(NOT(OR(A184&lt;&gt;"",B184&lt;&gt;"",C184&lt;&gt;"")),N(E184)=0),"",N(E184)-TODAY())</f>
        <v/>
      </c>
      <c r="Q184">
        <f>IF(OR(NOT(OR(A184&lt;&gt;"",B184&lt;&gt;"",C184&lt;&gt;"")),O184="Closed"),"",IF(IF(A184="","NO PROPERTY; ","")&amp;IF(AND(A184&lt;&gt;"",COUNTIF('Properties'!$A$2:$A$200,A184)=0),"PROPERTY NOT ON LIST; ","")&amp;IF(B184="","NO TYPE; ","")&amp;IF(NOT(N(E184)&gt;0),"NO DUE DATE; ","")&amp;IF(N(F184)=0,"NO AMOUNT; ","")&amp;IF(AND(N(E184)&gt;0,NOT(OR(N(K184)&gt;0,O184="Paid")),G184&lt;&gt;"Escrow",TODAY()&gt;N(E184)),"PAST DUE, NOT PAID; ","")&amp;IF(AND(NOT(OR(N(K184)&gt;0,O184="Paid")),G184&lt;&gt;"Escrow",AND(N(E184)&gt;0,TODAY()&gt;=N(J184),TODAY()&lt;=N(E184))),"DUE SOON; ","")&amp;IF(AND(OR(N(K184)&gt;0,O184="Paid"),L184=""),"NO PROOF OF PAYMENT; ","")&amp;IF(AND(G184="Escrow",H184&lt;&gt;"Yes",N(E184)&gt;0,TODAY()&gt;=N(J184)),"ESCROW NOT CONFIRMED; ","")&amp;IF(AND(B184="Insurance renewal",NOT(OR(N(K184)&gt;0,O184="Paid")),N(E184)&gt;0,N(E184)-TODAY()&lt;=N('Settings'!$B$10),M184&lt;&gt;"Yes"),"POLICY EXPIRING, NO RENEWAL QUOTE; ","")="","",LEFT(IF(A184="","NO PROPERTY; ","")&amp;IF(AND(A184&lt;&gt;"",COUNTIF('Properties'!$A$2:$A$200,A184)=0),"PROPERTY NOT ON LIST; ","")&amp;IF(B184="","NO TYPE; ","")&amp;IF(NOT(N(E184)&gt;0),"NO DUE DATE; ","")&amp;IF(N(F184)=0,"NO AMOUNT; ","")&amp;IF(AND(N(E184)&gt;0,NOT(OR(N(K184)&gt;0,O184="Paid")),G184&lt;&gt;"Escrow",TODAY()&gt;N(E184)),"PAST DUE, NOT PAID; ","")&amp;IF(AND(NOT(OR(N(K184)&gt;0,O184="Paid")),G184&lt;&gt;"Escrow",AND(N(E184)&gt;0,TODAY()&gt;=N(J184),TODAY()&lt;=N(E184))),"DUE SOON; ","")&amp;IF(AND(OR(N(K184)&gt;0,O184="Paid"),L184=""),"NO PROOF OF PAYMENT; ","")&amp;IF(AND(G184="Escrow",H184&lt;&gt;"Yes",N(E184)&gt;0,TODAY()&gt;=N(J184)),"ESCROW NOT CONFIRMED; ","")&amp;IF(AND(B184="Insurance renewal",NOT(OR(N(K184)&gt;0,O184="Paid")),N(E184)&gt;0,N(E184)-TODAY()&lt;=N('Settings'!$B$10),M184&lt;&gt;"Yes"),"POLICY EXPIRING, NO RENEWAL QUOTE; ",""),LEN(IF(A184="","NO PROPERTY; ","")&amp;IF(AND(A184&lt;&gt;"",COUNTIF('Properties'!$A$2:$A$200,A184)=0),"PROPERTY NOT ON LIST; ","")&amp;IF(B184="","NO TYPE; ","")&amp;IF(NOT(N(E184)&gt;0),"NO DUE DATE; ","")&amp;IF(N(F184)=0,"NO AMOUNT; ","")&amp;IF(AND(N(E184)&gt;0,NOT(OR(N(K184)&gt;0,O184="Paid")),G184&lt;&gt;"Escrow",TODAY()&gt;N(E184)),"PAST DUE, NOT PAID; ","")&amp;IF(AND(NOT(OR(N(K184)&gt;0,O184="Paid")),G184&lt;&gt;"Escrow",AND(N(E184)&gt;0,TODAY()&gt;=N(J184),TODAY()&lt;=N(E184))),"DUE SOON; ","")&amp;IF(AND(OR(N(K184)&gt;0,O184="Paid"),L184=""),"NO PROOF OF PAYMENT; ","")&amp;IF(AND(G184="Escrow",H184&lt;&gt;"Yes",N(E184)&gt;0,TODAY()&gt;=N(J184)),"ESCROW NOT CONFIRMED; ","")&amp;IF(AND(B184="Insurance renewal",NOT(OR(N(K184)&gt;0,O184="Paid")),N(E184)&gt;0,N(E184)-TODAY()&lt;=N('Settings'!$B$10),M184&lt;&gt;"Yes"),"POLICY EXPIRING, NO RENEWAL QUOTE; ",""))-2)))</f>
        <v/>
      </c>
    </row>
    <row r="185">
      <c r="E185" s="8" t="n"/>
      <c r="F185" s="9" t="n"/>
      <c r="I185" s="10" t="n"/>
      <c r="J185" s="8">
        <f>IF(OR(NOT(OR(A185&lt;&gt;"",B185&lt;&gt;"",C185&lt;&gt;"")),N(E185)=0),"",N(E185)-IF(N(I185)&gt;0,N(I185),IFERROR(VLOOKUP(B185,'Settings'!$A$3:$B$8,2,0),0)))</f>
        <v/>
      </c>
      <c r="K185" s="8" t="n"/>
      <c r="N185" s="8" t="n"/>
      <c r="P185" s="10">
        <f>IF(OR(NOT(OR(A185&lt;&gt;"",B185&lt;&gt;"",C185&lt;&gt;"")),N(E185)=0),"",N(E185)-TODAY())</f>
        <v/>
      </c>
      <c r="Q185">
        <f>IF(OR(NOT(OR(A185&lt;&gt;"",B185&lt;&gt;"",C185&lt;&gt;"")),O185="Closed"),"",IF(IF(A185="","NO PROPERTY; ","")&amp;IF(AND(A185&lt;&gt;"",COUNTIF('Properties'!$A$2:$A$200,A185)=0),"PROPERTY NOT ON LIST; ","")&amp;IF(B185="","NO TYPE; ","")&amp;IF(NOT(N(E185)&gt;0),"NO DUE DATE; ","")&amp;IF(N(F185)=0,"NO AMOUNT; ","")&amp;IF(AND(N(E185)&gt;0,NOT(OR(N(K185)&gt;0,O185="Paid")),G185&lt;&gt;"Escrow",TODAY()&gt;N(E185)),"PAST DUE, NOT PAID; ","")&amp;IF(AND(NOT(OR(N(K185)&gt;0,O185="Paid")),G185&lt;&gt;"Escrow",AND(N(E185)&gt;0,TODAY()&gt;=N(J185),TODAY()&lt;=N(E185))),"DUE SOON; ","")&amp;IF(AND(OR(N(K185)&gt;0,O185="Paid"),L185=""),"NO PROOF OF PAYMENT; ","")&amp;IF(AND(G185="Escrow",H185&lt;&gt;"Yes",N(E185)&gt;0,TODAY()&gt;=N(J185)),"ESCROW NOT CONFIRMED; ","")&amp;IF(AND(B185="Insurance renewal",NOT(OR(N(K185)&gt;0,O185="Paid")),N(E185)&gt;0,N(E185)-TODAY()&lt;=N('Settings'!$B$10),M185&lt;&gt;"Yes"),"POLICY EXPIRING, NO RENEWAL QUOTE; ","")="","",LEFT(IF(A185="","NO PROPERTY; ","")&amp;IF(AND(A185&lt;&gt;"",COUNTIF('Properties'!$A$2:$A$200,A185)=0),"PROPERTY NOT ON LIST; ","")&amp;IF(B185="","NO TYPE; ","")&amp;IF(NOT(N(E185)&gt;0),"NO DUE DATE; ","")&amp;IF(N(F185)=0,"NO AMOUNT; ","")&amp;IF(AND(N(E185)&gt;0,NOT(OR(N(K185)&gt;0,O185="Paid")),G185&lt;&gt;"Escrow",TODAY()&gt;N(E185)),"PAST DUE, NOT PAID; ","")&amp;IF(AND(NOT(OR(N(K185)&gt;0,O185="Paid")),G185&lt;&gt;"Escrow",AND(N(E185)&gt;0,TODAY()&gt;=N(J185),TODAY()&lt;=N(E185))),"DUE SOON; ","")&amp;IF(AND(OR(N(K185)&gt;0,O185="Paid"),L185=""),"NO PROOF OF PAYMENT; ","")&amp;IF(AND(G185="Escrow",H185&lt;&gt;"Yes",N(E185)&gt;0,TODAY()&gt;=N(J185)),"ESCROW NOT CONFIRMED; ","")&amp;IF(AND(B185="Insurance renewal",NOT(OR(N(K185)&gt;0,O185="Paid")),N(E185)&gt;0,N(E185)-TODAY()&lt;=N('Settings'!$B$10),M185&lt;&gt;"Yes"),"POLICY EXPIRING, NO RENEWAL QUOTE; ",""),LEN(IF(A185="","NO PROPERTY; ","")&amp;IF(AND(A185&lt;&gt;"",COUNTIF('Properties'!$A$2:$A$200,A185)=0),"PROPERTY NOT ON LIST; ","")&amp;IF(B185="","NO TYPE; ","")&amp;IF(NOT(N(E185)&gt;0),"NO DUE DATE; ","")&amp;IF(N(F185)=0,"NO AMOUNT; ","")&amp;IF(AND(N(E185)&gt;0,NOT(OR(N(K185)&gt;0,O185="Paid")),G185&lt;&gt;"Escrow",TODAY()&gt;N(E185)),"PAST DUE, NOT PAID; ","")&amp;IF(AND(NOT(OR(N(K185)&gt;0,O185="Paid")),G185&lt;&gt;"Escrow",AND(N(E185)&gt;0,TODAY()&gt;=N(J185),TODAY()&lt;=N(E185))),"DUE SOON; ","")&amp;IF(AND(OR(N(K185)&gt;0,O185="Paid"),L185=""),"NO PROOF OF PAYMENT; ","")&amp;IF(AND(G185="Escrow",H185&lt;&gt;"Yes",N(E185)&gt;0,TODAY()&gt;=N(J185)),"ESCROW NOT CONFIRMED; ","")&amp;IF(AND(B185="Insurance renewal",NOT(OR(N(K185)&gt;0,O185="Paid")),N(E185)&gt;0,N(E185)-TODAY()&lt;=N('Settings'!$B$10),M185&lt;&gt;"Yes"),"POLICY EXPIRING, NO RENEWAL QUOTE; ",""))-2)))</f>
        <v/>
      </c>
    </row>
    <row r="186">
      <c r="E186" s="8" t="n"/>
      <c r="F186" s="9" t="n"/>
      <c r="I186" s="10" t="n"/>
      <c r="J186" s="8">
        <f>IF(OR(NOT(OR(A186&lt;&gt;"",B186&lt;&gt;"",C186&lt;&gt;"")),N(E186)=0),"",N(E186)-IF(N(I186)&gt;0,N(I186),IFERROR(VLOOKUP(B186,'Settings'!$A$3:$B$8,2,0),0)))</f>
        <v/>
      </c>
      <c r="K186" s="8" t="n"/>
      <c r="N186" s="8" t="n"/>
      <c r="P186" s="10">
        <f>IF(OR(NOT(OR(A186&lt;&gt;"",B186&lt;&gt;"",C186&lt;&gt;"")),N(E186)=0),"",N(E186)-TODAY())</f>
        <v/>
      </c>
      <c r="Q186">
        <f>IF(OR(NOT(OR(A186&lt;&gt;"",B186&lt;&gt;"",C186&lt;&gt;"")),O186="Closed"),"",IF(IF(A186="","NO PROPERTY; ","")&amp;IF(AND(A186&lt;&gt;"",COUNTIF('Properties'!$A$2:$A$200,A186)=0),"PROPERTY NOT ON LIST; ","")&amp;IF(B186="","NO TYPE; ","")&amp;IF(NOT(N(E186)&gt;0),"NO DUE DATE; ","")&amp;IF(N(F186)=0,"NO AMOUNT; ","")&amp;IF(AND(N(E186)&gt;0,NOT(OR(N(K186)&gt;0,O186="Paid")),G186&lt;&gt;"Escrow",TODAY()&gt;N(E186)),"PAST DUE, NOT PAID; ","")&amp;IF(AND(NOT(OR(N(K186)&gt;0,O186="Paid")),G186&lt;&gt;"Escrow",AND(N(E186)&gt;0,TODAY()&gt;=N(J186),TODAY()&lt;=N(E186))),"DUE SOON; ","")&amp;IF(AND(OR(N(K186)&gt;0,O186="Paid"),L186=""),"NO PROOF OF PAYMENT; ","")&amp;IF(AND(G186="Escrow",H186&lt;&gt;"Yes",N(E186)&gt;0,TODAY()&gt;=N(J186)),"ESCROW NOT CONFIRMED; ","")&amp;IF(AND(B186="Insurance renewal",NOT(OR(N(K186)&gt;0,O186="Paid")),N(E186)&gt;0,N(E186)-TODAY()&lt;=N('Settings'!$B$10),M186&lt;&gt;"Yes"),"POLICY EXPIRING, NO RENEWAL QUOTE; ","")="","",LEFT(IF(A186="","NO PROPERTY; ","")&amp;IF(AND(A186&lt;&gt;"",COUNTIF('Properties'!$A$2:$A$200,A186)=0),"PROPERTY NOT ON LIST; ","")&amp;IF(B186="","NO TYPE; ","")&amp;IF(NOT(N(E186)&gt;0),"NO DUE DATE; ","")&amp;IF(N(F186)=0,"NO AMOUNT; ","")&amp;IF(AND(N(E186)&gt;0,NOT(OR(N(K186)&gt;0,O186="Paid")),G186&lt;&gt;"Escrow",TODAY()&gt;N(E186)),"PAST DUE, NOT PAID; ","")&amp;IF(AND(NOT(OR(N(K186)&gt;0,O186="Paid")),G186&lt;&gt;"Escrow",AND(N(E186)&gt;0,TODAY()&gt;=N(J186),TODAY()&lt;=N(E186))),"DUE SOON; ","")&amp;IF(AND(OR(N(K186)&gt;0,O186="Paid"),L186=""),"NO PROOF OF PAYMENT; ","")&amp;IF(AND(G186="Escrow",H186&lt;&gt;"Yes",N(E186)&gt;0,TODAY()&gt;=N(J186)),"ESCROW NOT CONFIRMED; ","")&amp;IF(AND(B186="Insurance renewal",NOT(OR(N(K186)&gt;0,O186="Paid")),N(E186)&gt;0,N(E186)-TODAY()&lt;=N('Settings'!$B$10),M186&lt;&gt;"Yes"),"POLICY EXPIRING, NO RENEWAL QUOTE; ",""),LEN(IF(A186="","NO PROPERTY; ","")&amp;IF(AND(A186&lt;&gt;"",COUNTIF('Properties'!$A$2:$A$200,A186)=0),"PROPERTY NOT ON LIST; ","")&amp;IF(B186="","NO TYPE; ","")&amp;IF(NOT(N(E186)&gt;0),"NO DUE DATE; ","")&amp;IF(N(F186)=0,"NO AMOUNT; ","")&amp;IF(AND(N(E186)&gt;0,NOT(OR(N(K186)&gt;0,O186="Paid")),G186&lt;&gt;"Escrow",TODAY()&gt;N(E186)),"PAST DUE, NOT PAID; ","")&amp;IF(AND(NOT(OR(N(K186)&gt;0,O186="Paid")),G186&lt;&gt;"Escrow",AND(N(E186)&gt;0,TODAY()&gt;=N(J186),TODAY()&lt;=N(E186))),"DUE SOON; ","")&amp;IF(AND(OR(N(K186)&gt;0,O186="Paid"),L186=""),"NO PROOF OF PAYMENT; ","")&amp;IF(AND(G186="Escrow",H186&lt;&gt;"Yes",N(E186)&gt;0,TODAY()&gt;=N(J186)),"ESCROW NOT CONFIRMED; ","")&amp;IF(AND(B186="Insurance renewal",NOT(OR(N(K186)&gt;0,O186="Paid")),N(E186)&gt;0,N(E186)-TODAY()&lt;=N('Settings'!$B$10),M186&lt;&gt;"Yes"),"POLICY EXPIRING, NO RENEWAL QUOTE; ",""))-2)))</f>
        <v/>
      </c>
    </row>
    <row r="187">
      <c r="E187" s="8" t="n"/>
      <c r="F187" s="9" t="n"/>
      <c r="I187" s="10" t="n"/>
      <c r="J187" s="8">
        <f>IF(OR(NOT(OR(A187&lt;&gt;"",B187&lt;&gt;"",C187&lt;&gt;"")),N(E187)=0),"",N(E187)-IF(N(I187)&gt;0,N(I187),IFERROR(VLOOKUP(B187,'Settings'!$A$3:$B$8,2,0),0)))</f>
        <v/>
      </c>
      <c r="K187" s="8" t="n"/>
      <c r="N187" s="8" t="n"/>
      <c r="P187" s="10">
        <f>IF(OR(NOT(OR(A187&lt;&gt;"",B187&lt;&gt;"",C187&lt;&gt;"")),N(E187)=0),"",N(E187)-TODAY())</f>
        <v/>
      </c>
      <c r="Q187">
        <f>IF(OR(NOT(OR(A187&lt;&gt;"",B187&lt;&gt;"",C187&lt;&gt;"")),O187="Closed"),"",IF(IF(A187="","NO PROPERTY; ","")&amp;IF(AND(A187&lt;&gt;"",COUNTIF('Properties'!$A$2:$A$200,A187)=0),"PROPERTY NOT ON LIST; ","")&amp;IF(B187="","NO TYPE; ","")&amp;IF(NOT(N(E187)&gt;0),"NO DUE DATE; ","")&amp;IF(N(F187)=0,"NO AMOUNT; ","")&amp;IF(AND(N(E187)&gt;0,NOT(OR(N(K187)&gt;0,O187="Paid")),G187&lt;&gt;"Escrow",TODAY()&gt;N(E187)),"PAST DUE, NOT PAID; ","")&amp;IF(AND(NOT(OR(N(K187)&gt;0,O187="Paid")),G187&lt;&gt;"Escrow",AND(N(E187)&gt;0,TODAY()&gt;=N(J187),TODAY()&lt;=N(E187))),"DUE SOON; ","")&amp;IF(AND(OR(N(K187)&gt;0,O187="Paid"),L187=""),"NO PROOF OF PAYMENT; ","")&amp;IF(AND(G187="Escrow",H187&lt;&gt;"Yes",N(E187)&gt;0,TODAY()&gt;=N(J187)),"ESCROW NOT CONFIRMED; ","")&amp;IF(AND(B187="Insurance renewal",NOT(OR(N(K187)&gt;0,O187="Paid")),N(E187)&gt;0,N(E187)-TODAY()&lt;=N('Settings'!$B$10),M187&lt;&gt;"Yes"),"POLICY EXPIRING, NO RENEWAL QUOTE; ","")="","",LEFT(IF(A187="","NO PROPERTY; ","")&amp;IF(AND(A187&lt;&gt;"",COUNTIF('Properties'!$A$2:$A$200,A187)=0),"PROPERTY NOT ON LIST; ","")&amp;IF(B187="","NO TYPE; ","")&amp;IF(NOT(N(E187)&gt;0),"NO DUE DATE; ","")&amp;IF(N(F187)=0,"NO AMOUNT; ","")&amp;IF(AND(N(E187)&gt;0,NOT(OR(N(K187)&gt;0,O187="Paid")),G187&lt;&gt;"Escrow",TODAY()&gt;N(E187)),"PAST DUE, NOT PAID; ","")&amp;IF(AND(NOT(OR(N(K187)&gt;0,O187="Paid")),G187&lt;&gt;"Escrow",AND(N(E187)&gt;0,TODAY()&gt;=N(J187),TODAY()&lt;=N(E187))),"DUE SOON; ","")&amp;IF(AND(OR(N(K187)&gt;0,O187="Paid"),L187=""),"NO PROOF OF PAYMENT; ","")&amp;IF(AND(G187="Escrow",H187&lt;&gt;"Yes",N(E187)&gt;0,TODAY()&gt;=N(J187)),"ESCROW NOT CONFIRMED; ","")&amp;IF(AND(B187="Insurance renewal",NOT(OR(N(K187)&gt;0,O187="Paid")),N(E187)&gt;0,N(E187)-TODAY()&lt;=N('Settings'!$B$10),M187&lt;&gt;"Yes"),"POLICY EXPIRING, NO RENEWAL QUOTE; ",""),LEN(IF(A187="","NO PROPERTY; ","")&amp;IF(AND(A187&lt;&gt;"",COUNTIF('Properties'!$A$2:$A$200,A187)=0),"PROPERTY NOT ON LIST; ","")&amp;IF(B187="","NO TYPE; ","")&amp;IF(NOT(N(E187)&gt;0),"NO DUE DATE; ","")&amp;IF(N(F187)=0,"NO AMOUNT; ","")&amp;IF(AND(N(E187)&gt;0,NOT(OR(N(K187)&gt;0,O187="Paid")),G187&lt;&gt;"Escrow",TODAY()&gt;N(E187)),"PAST DUE, NOT PAID; ","")&amp;IF(AND(NOT(OR(N(K187)&gt;0,O187="Paid")),G187&lt;&gt;"Escrow",AND(N(E187)&gt;0,TODAY()&gt;=N(J187),TODAY()&lt;=N(E187))),"DUE SOON; ","")&amp;IF(AND(OR(N(K187)&gt;0,O187="Paid"),L187=""),"NO PROOF OF PAYMENT; ","")&amp;IF(AND(G187="Escrow",H187&lt;&gt;"Yes",N(E187)&gt;0,TODAY()&gt;=N(J187)),"ESCROW NOT CONFIRMED; ","")&amp;IF(AND(B187="Insurance renewal",NOT(OR(N(K187)&gt;0,O187="Paid")),N(E187)&gt;0,N(E187)-TODAY()&lt;=N('Settings'!$B$10),M187&lt;&gt;"Yes"),"POLICY EXPIRING, NO RENEWAL QUOTE; ",""))-2)))</f>
        <v/>
      </c>
    </row>
    <row r="188">
      <c r="E188" s="8" t="n"/>
      <c r="F188" s="9" t="n"/>
      <c r="I188" s="10" t="n"/>
      <c r="J188" s="8">
        <f>IF(OR(NOT(OR(A188&lt;&gt;"",B188&lt;&gt;"",C188&lt;&gt;"")),N(E188)=0),"",N(E188)-IF(N(I188)&gt;0,N(I188),IFERROR(VLOOKUP(B188,'Settings'!$A$3:$B$8,2,0),0)))</f>
        <v/>
      </c>
      <c r="K188" s="8" t="n"/>
      <c r="N188" s="8" t="n"/>
      <c r="P188" s="10">
        <f>IF(OR(NOT(OR(A188&lt;&gt;"",B188&lt;&gt;"",C188&lt;&gt;"")),N(E188)=0),"",N(E188)-TODAY())</f>
        <v/>
      </c>
      <c r="Q188">
        <f>IF(OR(NOT(OR(A188&lt;&gt;"",B188&lt;&gt;"",C188&lt;&gt;"")),O188="Closed"),"",IF(IF(A188="","NO PROPERTY; ","")&amp;IF(AND(A188&lt;&gt;"",COUNTIF('Properties'!$A$2:$A$200,A188)=0),"PROPERTY NOT ON LIST; ","")&amp;IF(B188="","NO TYPE; ","")&amp;IF(NOT(N(E188)&gt;0),"NO DUE DATE; ","")&amp;IF(N(F188)=0,"NO AMOUNT; ","")&amp;IF(AND(N(E188)&gt;0,NOT(OR(N(K188)&gt;0,O188="Paid")),G188&lt;&gt;"Escrow",TODAY()&gt;N(E188)),"PAST DUE, NOT PAID; ","")&amp;IF(AND(NOT(OR(N(K188)&gt;0,O188="Paid")),G188&lt;&gt;"Escrow",AND(N(E188)&gt;0,TODAY()&gt;=N(J188),TODAY()&lt;=N(E188))),"DUE SOON; ","")&amp;IF(AND(OR(N(K188)&gt;0,O188="Paid"),L188=""),"NO PROOF OF PAYMENT; ","")&amp;IF(AND(G188="Escrow",H188&lt;&gt;"Yes",N(E188)&gt;0,TODAY()&gt;=N(J188)),"ESCROW NOT CONFIRMED; ","")&amp;IF(AND(B188="Insurance renewal",NOT(OR(N(K188)&gt;0,O188="Paid")),N(E188)&gt;0,N(E188)-TODAY()&lt;=N('Settings'!$B$10),M188&lt;&gt;"Yes"),"POLICY EXPIRING, NO RENEWAL QUOTE; ","")="","",LEFT(IF(A188="","NO PROPERTY; ","")&amp;IF(AND(A188&lt;&gt;"",COUNTIF('Properties'!$A$2:$A$200,A188)=0),"PROPERTY NOT ON LIST; ","")&amp;IF(B188="","NO TYPE; ","")&amp;IF(NOT(N(E188)&gt;0),"NO DUE DATE; ","")&amp;IF(N(F188)=0,"NO AMOUNT; ","")&amp;IF(AND(N(E188)&gt;0,NOT(OR(N(K188)&gt;0,O188="Paid")),G188&lt;&gt;"Escrow",TODAY()&gt;N(E188)),"PAST DUE, NOT PAID; ","")&amp;IF(AND(NOT(OR(N(K188)&gt;0,O188="Paid")),G188&lt;&gt;"Escrow",AND(N(E188)&gt;0,TODAY()&gt;=N(J188),TODAY()&lt;=N(E188))),"DUE SOON; ","")&amp;IF(AND(OR(N(K188)&gt;0,O188="Paid"),L188=""),"NO PROOF OF PAYMENT; ","")&amp;IF(AND(G188="Escrow",H188&lt;&gt;"Yes",N(E188)&gt;0,TODAY()&gt;=N(J188)),"ESCROW NOT CONFIRMED; ","")&amp;IF(AND(B188="Insurance renewal",NOT(OR(N(K188)&gt;0,O188="Paid")),N(E188)&gt;0,N(E188)-TODAY()&lt;=N('Settings'!$B$10),M188&lt;&gt;"Yes"),"POLICY EXPIRING, NO RENEWAL QUOTE; ",""),LEN(IF(A188="","NO PROPERTY; ","")&amp;IF(AND(A188&lt;&gt;"",COUNTIF('Properties'!$A$2:$A$200,A188)=0),"PROPERTY NOT ON LIST; ","")&amp;IF(B188="","NO TYPE; ","")&amp;IF(NOT(N(E188)&gt;0),"NO DUE DATE; ","")&amp;IF(N(F188)=0,"NO AMOUNT; ","")&amp;IF(AND(N(E188)&gt;0,NOT(OR(N(K188)&gt;0,O188="Paid")),G188&lt;&gt;"Escrow",TODAY()&gt;N(E188)),"PAST DUE, NOT PAID; ","")&amp;IF(AND(NOT(OR(N(K188)&gt;0,O188="Paid")),G188&lt;&gt;"Escrow",AND(N(E188)&gt;0,TODAY()&gt;=N(J188),TODAY()&lt;=N(E188))),"DUE SOON; ","")&amp;IF(AND(OR(N(K188)&gt;0,O188="Paid"),L188=""),"NO PROOF OF PAYMENT; ","")&amp;IF(AND(G188="Escrow",H188&lt;&gt;"Yes",N(E188)&gt;0,TODAY()&gt;=N(J188)),"ESCROW NOT CONFIRMED; ","")&amp;IF(AND(B188="Insurance renewal",NOT(OR(N(K188)&gt;0,O188="Paid")),N(E188)&gt;0,N(E188)-TODAY()&lt;=N('Settings'!$B$10),M188&lt;&gt;"Yes"),"POLICY EXPIRING, NO RENEWAL QUOTE; ",""))-2)))</f>
        <v/>
      </c>
    </row>
    <row r="189">
      <c r="E189" s="8" t="n"/>
      <c r="F189" s="9" t="n"/>
      <c r="I189" s="10" t="n"/>
      <c r="J189" s="8">
        <f>IF(OR(NOT(OR(A189&lt;&gt;"",B189&lt;&gt;"",C189&lt;&gt;"")),N(E189)=0),"",N(E189)-IF(N(I189)&gt;0,N(I189),IFERROR(VLOOKUP(B189,'Settings'!$A$3:$B$8,2,0),0)))</f>
        <v/>
      </c>
      <c r="K189" s="8" t="n"/>
      <c r="N189" s="8" t="n"/>
      <c r="P189" s="10">
        <f>IF(OR(NOT(OR(A189&lt;&gt;"",B189&lt;&gt;"",C189&lt;&gt;"")),N(E189)=0),"",N(E189)-TODAY())</f>
        <v/>
      </c>
      <c r="Q189">
        <f>IF(OR(NOT(OR(A189&lt;&gt;"",B189&lt;&gt;"",C189&lt;&gt;"")),O189="Closed"),"",IF(IF(A189="","NO PROPERTY; ","")&amp;IF(AND(A189&lt;&gt;"",COUNTIF('Properties'!$A$2:$A$200,A189)=0),"PROPERTY NOT ON LIST; ","")&amp;IF(B189="","NO TYPE; ","")&amp;IF(NOT(N(E189)&gt;0),"NO DUE DATE; ","")&amp;IF(N(F189)=0,"NO AMOUNT; ","")&amp;IF(AND(N(E189)&gt;0,NOT(OR(N(K189)&gt;0,O189="Paid")),G189&lt;&gt;"Escrow",TODAY()&gt;N(E189)),"PAST DUE, NOT PAID; ","")&amp;IF(AND(NOT(OR(N(K189)&gt;0,O189="Paid")),G189&lt;&gt;"Escrow",AND(N(E189)&gt;0,TODAY()&gt;=N(J189),TODAY()&lt;=N(E189))),"DUE SOON; ","")&amp;IF(AND(OR(N(K189)&gt;0,O189="Paid"),L189=""),"NO PROOF OF PAYMENT; ","")&amp;IF(AND(G189="Escrow",H189&lt;&gt;"Yes",N(E189)&gt;0,TODAY()&gt;=N(J189)),"ESCROW NOT CONFIRMED; ","")&amp;IF(AND(B189="Insurance renewal",NOT(OR(N(K189)&gt;0,O189="Paid")),N(E189)&gt;0,N(E189)-TODAY()&lt;=N('Settings'!$B$10),M189&lt;&gt;"Yes"),"POLICY EXPIRING, NO RENEWAL QUOTE; ","")="","",LEFT(IF(A189="","NO PROPERTY; ","")&amp;IF(AND(A189&lt;&gt;"",COUNTIF('Properties'!$A$2:$A$200,A189)=0),"PROPERTY NOT ON LIST; ","")&amp;IF(B189="","NO TYPE; ","")&amp;IF(NOT(N(E189)&gt;0),"NO DUE DATE; ","")&amp;IF(N(F189)=0,"NO AMOUNT; ","")&amp;IF(AND(N(E189)&gt;0,NOT(OR(N(K189)&gt;0,O189="Paid")),G189&lt;&gt;"Escrow",TODAY()&gt;N(E189)),"PAST DUE, NOT PAID; ","")&amp;IF(AND(NOT(OR(N(K189)&gt;0,O189="Paid")),G189&lt;&gt;"Escrow",AND(N(E189)&gt;0,TODAY()&gt;=N(J189),TODAY()&lt;=N(E189))),"DUE SOON; ","")&amp;IF(AND(OR(N(K189)&gt;0,O189="Paid"),L189=""),"NO PROOF OF PAYMENT; ","")&amp;IF(AND(G189="Escrow",H189&lt;&gt;"Yes",N(E189)&gt;0,TODAY()&gt;=N(J189)),"ESCROW NOT CONFIRMED; ","")&amp;IF(AND(B189="Insurance renewal",NOT(OR(N(K189)&gt;0,O189="Paid")),N(E189)&gt;0,N(E189)-TODAY()&lt;=N('Settings'!$B$10),M189&lt;&gt;"Yes"),"POLICY EXPIRING, NO RENEWAL QUOTE; ",""),LEN(IF(A189="","NO PROPERTY; ","")&amp;IF(AND(A189&lt;&gt;"",COUNTIF('Properties'!$A$2:$A$200,A189)=0),"PROPERTY NOT ON LIST; ","")&amp;IF(B189="","NO TYPE; ","")&amp;IF(NOT(N(E189)&gt;0),"NO DUE DATE; ","")&amp;IF(N(F189)=0,"NO AMOUNT; ","")&amp;IF(AND(N(E189)&gt;0,NOT(OR(N(K189)&gt;0,O189="Paid")),G189&lt;&gt;"Escrow",TODAY()&gt;N(E189)),"PAST DUE, NOT PAID; ","")&amp;IF(AND(NOT(OR(N(K189)&gt;0,O189="Paid")),G189&lt;&gt;"Escrow",AND(N(E189)&gt;0,TODAY()&gt;=N(J189),TODAY()&lt;=N(E189))),"DUE SOON; ","")&amp;IF(AND(OR(N(K189)&gt;0,O189="Paid"),L189=""),"NO PROOF OF PAYMENT; ","")&amp;IF(AND(G189="Escrow",H189&lt;&gt;"Yes",N(E189)&gt;0,TODAY()&gt;=N(J189)),"ESCROW NOT CONFIRMED; ","")&amp;IF(AND(B189="Insurance renewal",NOT(OR(N(K189)&gt;0,O189="Paid")),N(E189)&gt;0,N(E189)-TODAY()&lt;=N('Settings'!$B$10),M189&lt;&gt;"Yes"),"POLICY EXPIRING, NO RENEWAL QUOTE; ",""))-2)))</f>
        <v/>
      </c>
    </row>
    <row r="190">
      <c r="E190" s="8" t="n"/>
      <c r="F190" s="9" t="n"/>
      <c r="I190" s="10" t="n"/>
      <c r="J190" s="8">
        <f>IF(OR(NOT(OR(A190&lt;&gt;"",B190&lt;&gt;"",C190&lt;&gt;"")),N(E190)=0),"",N(E190)-IF(N(I190)&gt;0,N(I190),IFERROR(VLOOKUP(B190,'Settings'!$A$3:$B$8,2,0),0)))</f>
        <v/>
      </c>
      <c r="K190" s="8" t="n"/>
      <c r="N190" s="8" t="n"/>
      <c r="P190" s="10">
        <f>IF(OR(NOT(OR(A190&lt;&gt;"",B190&lt;&gt;"",C190&lt;&gt;"")),N(E190)=0),"",N(E190)-TODAY())</f>
        <v/>
      </c>
      <c r="Q190">
        <f>IF(OR(NOT(OR(A190&lt;&gt;"",B190&lt;&gt;"",C190&lt;&gt;"")),O190="Closed"),"",IF(IF(A190="","NO PROPERTY; ","")&amp;IF(AND(A190&lt;&gt;"",COUNTIF('Properties'!$A$2:$A$200,A190)=0),"PROPERTY NOT ON LIST; ","")&amp;IF(B190="","NO TYPE; ","")&amp;IF(NOT(N(E190)&gt;0),"NO DUE DATE; ","")&amp;IF(N(F190)=0,"NO AMOUNT; ","")&amp;IF(AND(N(E190)&gt;0,NOT(OR(N(K190)&gt;0,O190="Paid")),G190&lt;&gt;"Escrow",TODAY()&gt;N(E190)),"PAST DUE, NOT PAID; ","")&amp;IF(AND(NOT(OR(N(K190)&gt;0,O190="Paid")),G190&lt;&gt;"Escrow",AND(N(E190)&gt;0,TODAY()&gt;=N(J190),TODAY()&lt;=N(E190))),"DUE SOON; ","")&amp;IF(AND(OR(N(K190)&gt;0,O190="Paid"),L190=""),"NO PROOF OF PAYMENT; ","")&amp;IF(AND(G190="Escrow",H190&lt;&gt;"Yes",N(E190)&gt;0,TODAY()&gt;=N(J190)),"ESCROW NOT CONFIRMED; ","")&amp;IF(AND(B190="Insurance renewal",NOT(OR(N(K190)&gt;0,O190="Paid")),N(E190)&gt;0,N(E190)-TODAY()&lt;=N('Settings'!$B$10),M190&lt;&gt;"Yes"),"POLICY EXPIRING, NO RENEWAL QUOTE; ","")="","",LEFT(IF(A190="","NO PROPERTY; ","")&amp;IF(AND(A190&lt;&gt;"",COUNTIF('Properties'!$A$2:$A$200,A190)=0),"PROPERTY NOT ON LIST; ","")&amp;IF(B190="","NO TYPE; ","")&amp;IF(NOT(N(E190)&gt;0),"NO DUE DATE; ","")&amp;IF(N(F190)=0,"NO AMOUNT; ","")&amp;IF(AND(N(E190)&gt;0,NOT(OR(N(K190)&gt;0,O190="Paid")),G190&lt;&gt;"Escrow",TODAY()&gt;N(E190)),"PAST DUE, NOT PAID; ","")&amp;IF(AND(NOT(OR(N(K190)&gt;0,O190="Paid")),G190&lt;&gt;"Escrow",AND(N(E190)&gt;0,TODAY()&gt;=N(J190),TODAY()&lt;=N(E190))),"DUE SOON; ","")&amp;IF(AND(OR(N(K190)&gt;0,O190="Paid"),L190=""),"NO PROOF OF PAYMENT; ","")&amp;IF(AND(G190="Escrow",H190&lt;&gt;"Yes",N(E190)&gt;0,TODAY()&gt;=N(J190)),"ESCROW NOT CONFIRMED; ","")&amp;IF(AND(B190="Insurance renewal",NOT(OR(N(K190)&gt;0,O190="Paid")),N(E190)&gt;0,N(E190)-TODAY()&lt;=N('Settings'!$B$10),M190&lt;&gt;"Yes"),"POLICY EXPIRING, NO RENEWAL QUOTE; ",""),LEN(IF(A190="","NO PROPERTY; ","")&amp;IF(AND(A190&lt;&gt;"",COUNTIF('Properties'!$A$2:$A$200,A190)=0),"PROPERTY NOT ON LIST; ","")&amp;IF(B190="","NO TYPE; ","")&amp;IF(NOT(N(E190)&gt;0),"NO DUE DATE; ","")&amp;IF(N(F190)=0,"NO AMOUNT; ","")&amp;IF(AND(N(E190)&gt;0,NOT(OR(N(K190)&gt;0,O190="Paid")),G190&lt;&gt;"Escrow",TODAY()&gt;N(E190)),"PAST DUE, NOT PAID; ","")&amp;IF(AND(NOT(OR(N(K190)&gt;0,O190="Paid")),G190&lt;&gt;"Escrow",AND(N(E190)&gt;0,TODAY()&gt;=N(J190),TODAY()&lt;=N(E190))),"DUE SOON; ","")&amp;IF(AND(OR(N(K190)&gt;0,O190="Paid"),L190=""),"NO PROOF OF PAYMENT; ","")&amp;IF(AND(G190="Escrow",H190&lt;&gt;"Yes",N(E190)&gt;0,TODAY()&gt;=N(J190)),"ESCROW NOT CONFIRMED; ","")&amp;IF(AND(B190="Insurance renewal",NOT(OR(N(K190)&gt;0,O190="Paid")),N(E190)&gt;0,N(E190)-TODAY()&lt;=N('Settings'!$B$10),M190&lt;&gt;"Yes"),"POLICY EXPIRING, NO RENEWAL QUOTE; ",""))-2)))</f>
        <v/>
      </c>
    </row>
    <row r="191">
      <c r="E191" s="8" t="n"/>
      <c r="F191" s="9" t="n"/>
      <c r="I191" s="10" t="n"/>
      <c r="J191" s="8">
        <f>IF(OR(NOT(OR(A191&lt;&gt;"",B191&lt;&gt;"",C191&lt;&gt;"")),N(E191)=0),"",N(E191)-IF(N(I191)&gt;0,N(I191),IFERROR(VLOOKUP(B191,'Settings'!$A$3:$B$8,2,0),0)))</f>
        <v/>
      </c>
      <c r="K191" s="8" t="n"/>
      <c r="N191" s="8" t="n"/>
      <c r="P191" s="10">
        <f>IF(OR(NOT(OR(A191&lt;&gt;"",B191&lt;&gt;"",C191&lt;&gt;"")),N(E191)=0),"",N(E191)-TODAY())</f>
        <v/>
      </c>
      <c r="Q191">
        <f>IF(OR(NOT(OR(A191&lt;&gt;"",B191&lt;&gt;"",C191&lt;&gt;"")),O191="Closed"),"",IF(IF(A191="","NO PROPERTY; ","")&amp;IF(AND(A191&lt;&gt;"",COUNTIF('Properties'!$A$2:$A$200,A191)=0),"PROPERTY NOT ON LIST; ","")&amp;IF(B191="","NO TYPE; ","")&amp;IF(NOT(N(E191)&gt;0),"NO DUE DATE; ","")&amp;IF(N(F191)=0,"NO AMOUNT; ","")&amp;IF(AND(N(E191)&gt;0,NOT(OR(N(K191)&gt;0,O191="Paid")),G191&lt;&gt;"Escrow",TODAY()&gt;N(E191)),"PAST DUE, NOT PAID; ","")&amp;IF(AND(NOT(OR(N(K191)&gt;0,O191="Paid")),G191&lt;&gt;"Escrow",AND(N(E191)&gt;0,TODAY()&gt;=N(J191),TODAY()&lt;=N(E191))),"DUE SOON; ","")&amp;IF(AND(OR(N(K191)&gt;0,O191="Paid"),L191=""),"NO PROOF OF PAYMENT; ","")&amp;IF(AND(G191="Escrow",H191&lt;&gt;"Yes",N(E191)&gt;0,TODAY()&gt;=N(J191)),"ESCROW NOT CONFIRMED; ","")&amp;IF(AND(B191="Insurance renewal",NOT(OR(N(K191)&gt;0,O191="Paid")),N(E191)&gt;0,N(E191)-TODAY()&lt;=N('Settings'!$B$10),M191&lt;&gt;"Yes"),"POLICY EXPIRING, NO RENEWAL QUOTE; ","")="","",LEFT(IF(A191="","NO PROPERTY; ","")&amp;IF(AND(A191&lt;&gt;"",COUNTIF('Properties'!$A$2:$A$200,A191)=0),"PROPERTY NOT ON LIST; ","")&amp;IF(B191="","NO TYPE; ","")&amp;IF(NOT(N(E191)&gt;0),"NO DUE DATE; ","")&amp;IF(N(F191)=0,"NO AMOUNT; ","")&amp;IF(AND(N(E191)&gt;0,NOT(OR(N(K191)&gt;0,O191="Paid")),G191&lt;&gt;"Escrow",TODAY()&gt;N(E191)),"PAST DUE, NOT PAID; ","")&amp;IF(AND(NOT(OR(N(K191)&gt;0,O191="Paid")),G191&lt;&gt;"Escrow",AND(N(E191)&gt;0,TODAY()&gt;=N(J191),TODAY()&lt;=N(E191))),"DUE SOON; ","")&amp;IF(AND(OR(N(K191)&gt;0,O191="Paid"),L191=""),"NO PROOF OF PAYMENT; ","")&amp;IF(AND(G191="Escrow",H191&lt;&gt;"Yes",N(E191)&gt;0,TODAY()&gt;=N(J191)),"ESCROW NOT CONFIRMED; ","")&amp;IF(AND(B191="Insurance renewal",NOT(OR(N(K191)&gt;0,O191="Paid")),N(E191)&gt;0,N(E191)-TODAY()&lt;=N('Settings'!$B$10),M191&lt;&gt;"Yes"),"POLICY EXPIRING, NO RENEWAL QUOTE; ",""),LEN(IF(A191="","NO PROPERTY; ","")&amp;IF(AND(A191&lt;&gt;"",COUNTIF('Properties'!$A$2:$A$200,A191)=0),"PROPERTY NOT ON LIST; ","")&amp;IF(B191="","NO TYPE; ","")&amp;IF(NOT(N(E191)&gt;0),"NO DUE DATE; ","")&amp;IF(N(F191)=0,"NO AMOUNT; ","")&amp;IF(AND(N(E191)&gt;0,NOT(OR(N(K191)&gt;0,O191="Paid")),G191&lt;&gt;"Escrow",TODAY()&gt;N(E191)),"PAST DUE, NOT PAID; ","")&amp;IF(AND(NOT(OR(N(K191)&gt;0,O191="Paid")),G191&lt;&gt;"Escrow",AND(N(E191)&gt;0,TODAY()&gt;=N(J191),TODAY()&lt;=N(E191))),"DUE SOON; ","")&amp;IF(AND(OR(N(K191)&gt;0,O191="Paid"),L191=""),"NO PROOF OF PAYMENT; ","")&amp;IF(AND(G191="Escrow",H191&lt;&gt;"Yes",N(E191)&gt;0,TODAY()&gt;=N(J191)),"ESCROW NOT CONFIRMED; ","")&amp;IF(AND(B191="Insurance renewal",NOT(OR(N(K191)&gt;0,O191="Paid")),N(E191)&gt;0,N(E191)-TODAY()&lt;=N('Settings'!$B$10),M191&lt;&gt;"Yes"),"POLICY EXPIRING, NO RENEWAL QUOTE; ",""))-2)))</f>
        <v/>
      </c>
    </row>
    <row r="192">
      <c r="E192" s="8" t="n"/>
      <c r="F192" s="9" t="n"/>
      <c r="I192" s="10" t="n"/>
      <c r="J192" s="8">
        <f>IF(OR(NOT(OR(A192&lt;&gt;"",B192&lt;&gt;"",C192&lt;&gt;"")),N(E192)=0),"",N(E192)-IF(N(I192)&gt;0,N(I192),IFERROR(VLOOKUP(B192,'Settings'!$A$3:$B$8,2,0),0)))</f>
        <v/>
      </c>
      <c r="K192" s="8" t="n"/>
      <c r="N192" s="8" t="n"/>
      <c r="P192" s="10">
        <f>IF(OR(NOT(OR(A192&lt;&gt;"",B192&lt;&gt;"",C192&lt;&gt;"")),N(E192)=0),"",N(E192)-TODAY())</f>
        <v/>
      </c>
      <c r="Q192">
        <f>IF(OR(NOT(OR(A192&lt;&gt;"",B192&lt;&gt;"",C192&lt;&gt;"")),O192="Closed"),"",IF(IF(A192="","NO PROPERTY; ","")&amp;IF(AND(A192&lt;&gt;"",COUNTIF('Properties'!$A$2:$A$200,A192)=0),"PROPERTY NOT ON LIST; ","")&amp;IF(B192="","NO TYPE; ","")&amp;IF(NOT(N(E192)&gt;0),"NO DUE DATE; ","")&amp;IF(N(F192)=0,"NO AMOUNT; ","")&amp;IF(AND(N(E192)&gt;0,NOT(OR(N(K192)&gt;0,O192="Paid")),G192&lt;&gt;"Escrow",TODAY()&gt;N(E192)),"PAST DUE, NOT PAID; ","")&amp;IF(AND(NOT(OR(N(K192)&gt;0,O192="Paid")),G192&lt;&gt;"Escrow",AND(N(E192)&gt;0,TODAY()&gt;=N(J192),TODAY()&lt;=N(E192))),"DUE SOON; ","")&amp;IF(AND(OR(N(K192)&gt;0,O192="Paid"),L192=""),"NO PROOF OF PAYMENT; ","")&amp;IF(AND(G192="Escrow",H192&lt;&gt;"Yes",N(E192)&gt;0,TODAY()&gt;=N(J192)),"ESCROW NOT CONFIRMED; ","")&amp;IF(AND(B192="Insurance renewal",NOT(OR(N(K192)&gt;0,O192="Paid")),N(E192)&gt;0,N(E192)-TODAY()&lt;=N('Settings'!$B$10),M192&lt;&gt;"Yes"),"POLICY EXPIRING, NO RENEWAL QUOTE; ","")="","",LEFT(IF(A192="","NO PROPERTY; ","")&amp;IF(AND(A192&lt;&gt;"",COUNTIF('Properties'!$A$2:$A$200,A192)=0),"PROPERTY NOT ON LIST; ","")&amp;IF(B192="","NO TYPE; ","")&amp;IF(NOT(N(E192)&gt;0),"NO DUE DATE; ","")&amp;IF(N(F192)=0,"NO AMOUNT; ","")&amp;IF(AND(N(E192)&gt;0,NOT(OR(N(K192)&gt;0,O192="Paid")),G192&lt;&gt;"Escrow",TODAY()&gt;N(E192)),"PAST DUE, NOT PAID; ","")&amp;IF(AND(NOT(OR(N(K192)&gt;0,O192="Paid")),G192&lt;&gt;"Escrow",AND(N(E192)&gt;0,TODAY()&gt;=N(J192),TODAY()&lt;=N(E192))),"DUE SOON; ","")&amp;IF(AND(OR(N(K192)&gt;0,O192="Paid"),L192=""),"NO PROOF OF PAYMENT; ","")&amp;IF(AND(G192="Escrow",H192&lt;&gt;"Yes",N(E192)&gt;0,TODAY()&gt;=N(J192)),"ESCROW NOT CONFIRMED; ","")&amp;IF(AND(B192="Insurance renewal",NOT(OR(N(K192)&gt;0,O192="Paid")),N(E192)&gt;0,N(E192)-TODAY()&lt;=N('Settings'!$B$10),M192&lt;&gt;"Yes"),"POLICY EXPIRING, NO RENEWAL QUOTE; ",""),LEN(IF(A192="","NO PROPERTY; ","")&amp;IF(AND(A192&lt;&gt;"",COUNTIF('Properties'!$A$2:$A$200,A192)=0),"PROPERTY NOT ON LIST; ","")&amp;IF(B192="","NO TYPE; ","")&amp;IF(NOT(N(E192)&gt;0),"NO DUE DATE; ","")&amp;IF(N(F192)=0,"NO AMOUNT; ","")&amp;IF(AND(N(E192)&gt;0,NOT(OR(N(K192)&gt;0,O192="Paid")),G192&lt;&gt;"Escrow",TODAY()&gt;N(E192)),"PAST DUE, NOT PAID; ","")&amp;IF(AND(NOT(OR(N(K192)&gt;0,O192="Paid")),G192&lt;&gt;"Escrow",AND(N(E192)&gt;0,TODAY()&gt;=N(J192),TODAY()&lt;=N(E192))),"DUE SOON; ","")&amp;IF(AND(OR(N(K192)&gt;0,O192="Paid"),L192=""),"NO PROOF OF PAYMENT; ","")&amp;IF(AND(G192="Escrow",H192&lt;&gt;"Yes",N(E192)&gt;0,TODAY()&gt;=N(J192)),"ESCROW NOT CONFIRMED; ","")&amp;IF(AND(B192="Insurance renewal",NOT(OR(N(K192)&gt;0,O192="Paid")),N(E192)&gt;0,N(E192)-TODAY()&lt;=N('Settings'!$B$10),M192&lt;&gt;"Yes"),"POLICY EXPIRING, NO RENEWAL QUOTE; ",""))-2)))</f>
        <v/>
      </c>
    </row>
    <row r="193">
      <c r="E193" s="8" t="n"/>
      <c r="F193" s="9" t="n"/>
      <c r="I193" s="10" t="n"/>
      <c r="J193" s="8">
        <f>IF(OR(NOT(OR(A193&lt;&gt;"",B193&lt;&gt;"",C193&lt;&gt;"")),N(E193)=0),"",N(E193)-IF(N(I193)&gt;0,N(I193),IFERROR(VLOOKUP(B193,'Settings'!$A$3:$B$8,2,0),0)))</f>
        <v/>
      </c>
      <c r="K193" s="8" t="n"/>
      <c r="N193" s="8" t="n"/>
      <c r="P193" s="10">
        <f>IF(OR(NOT(OR(A193&lt;&gt;"",B193&lt;&gt;"",C193&lt;&gt;"")),N(E193)=0),"",N(E193)-TODAY())</f>
        <v/>
      </c>
      <c r="Q193">
        <f>IF(OR(NOT(OR(A193&lt;&gt;"",B193&lt;&gt;"",C193&lt;&gt;"")),O193="Closed"),"",IF(IF(A193="","NO PROPERTY; ","")&amp;IF(AND(A193&lt;&gt;"",COUNTIF('Properties'!$A$2:$A$200,A193)=0),"PROPERTY NOT ON LIST; ","")&amp;IF(B193="","NO TYPE; ","")&amp;IF(NOT(N(E193)&gt;0),"NO DUE DATE; ","")&amp;IF(N(F193)=0,"NO AMOUNT; ","")&amp;IF(AND(N(E193)&gt;0,NOT(OR(N(K193)&gt;0,O193="Paid")),G193&lt;&gt;"Escrow",TODAY()&gt;N(E193)),"PAST DUE, NOT PAID; ","")&amp;IF(AND(NOT(OR(N(K193)&gt;0,O193="Paid")),G193&lt;&gt;"Escrow",AND(N(E193)&gt;0,TODAY()&gt;=N(J193),TODAY()&lt;=N(E193))),"DUE SOON; ","")&amp;IF(AND(OR(N(K193)&gt;0,O193="Paid"),L193=""),"NO PROOF OF PAYMENT; ","")&amp;IF(AND(G193="Escrow",H193&lt;&gt;"Yes",N(E193)&gt;0,TODAY()&gt;=N(J193)),"ESCROW NOT CONFIRMED; ","")&amp;IF(AND(B193="Insurance renewal",NOT(OR(N(K193)&gt;0,O193="Paid")),N(E193)&gt;0,N(E193)-TODAY()&lt;=N('Settings'!$B$10),M193&lt;&gt;"Yes"),"POLICY EXPIRING, NO RENEWAL QUOTE; ","")="","",LEFT(IF(A193="","NO PROPERTY; ","")&amp;IF(AND(A193&lt;&gt;"",COUNTIF('Properties'!$A$2:$A$200,A193)=0),"PROPERTY NOT ON LIST; ","")&amp;IF(B193="","NO TYPE; ","")&amp;IF(NOT(N(E193)&gt;0),"NO DUE DATE; ","")&amp;IF(N(F193)=0,"NO AMOUNT; ","")&amp;IF(AND(N(E193)&gt;0,NOT(OR(N(K193)&gt;0,O193="Paid")),G193&lt;&gt;"Escrow",TODAY()&gt;N(E193)),"PAST DUE, NOT PAID; ","")&amp;IF(AND(NOT(OR(N(K193)&gt;0,O193="Paid")),G193&lt;&gt;"Escrow",AND(N(E193)&gt;0,TODAY()&gt;=N(J193),TODAY()&lt;=N(E193))),"DUE SOON; ","")&amp;IF(AND(OR(N(K193)&gt;0,O193="Paid"),L193=""),"NO PROOF OF PAYMENT; ","")&amp;IF(AND(G193="Escrow",H193&lt;&gt;"Yes",N(E193)&gt;0,TODAY()&gt;=N(J193)),"ESCROW NOT CONFIRMED; ","")&amp;IF(AND(B193="Insurance renewal",NOT(OR(N(K193)&gt;0,O193="Paid")),N(E193)&gt;0,N(E193)-TODAY()&lt;=N('Settings'!$B$10),M193&lt;&gt;"Yes"),"POLICY EXPIRING, NO RENEWAL QUOTE; ",""),LEN(IF(A193="","NO PROPERTY; ","")&amp;IF(AND(A193&lt;&gt;"",COUNTIF('Properties'!$A$2:$A$200,A193)=0),"PROPERTY NOT ON LIST; ","")&amp;IF(B193="","NO TYPE; ","")&amp;IF(NOT(N(E193)&gt;0),"NO DUE DATE; ","")&amp;IF(N(F193)=0,"NO AMOUNT; ","")&amp;IF(AND(N(E193)&gt;0,NOT(OR(N(K193)&gt;0,O193="Paid")),G193&lt;&gt;"Escrow",TODAY()&gt;N(E193)),"PAST DUE, NOT PAID; ","")&amp;IF(AND(NOT(OR(N(K193)&gt;0,O193="Paid")),G193&lt;&gt;"Escrow",AND(N(E193)&gt;0,TODAY()&gt;=N(J193),TODAY()&lt;=N(E193))),"DUE SOON; ","")&amp;IF(AND(OR(N(K193)&gt;0,O193="Paid"),L193=""),"NO PROOF OF PAYMENT; ","")&amp;IF(AND(G193="Escrow",H193&lt;&gt;"Yes",N(E193)&gt;0,TODAY()&gt;=N(J193)),"ESCROW NOT CONFIRMED; ","")&amp;IF(AND(B193="Insurance renewal",NOT(OR(N(K193)&gt;0,O193="Paid")),N(E193)&gt;0,N(E193)-TODAY()&lt;=N('Settings'!$B$10),M193&lt;&gt;"Yes"),"POLICY EXPIRING, NO RENEWAL QUOTE; ",""))-2)))</f>
        <v/>
      </c>
    </row>
    <row r="194">
      <c r="E194" s="8" t="n"/>
      <c r="F194" s="9" t="n"/>
      <c r="I194" s="10" t="n"/>
      <c r="J194" s="8">
        <f>IF(OR(NOT(OR(A194&lt;&gt;"",B194&lt;&gt;"",C194&lt;&gt;"")),N(E194)=0),"",N(E194)-IF(N(I194)&gt;0,N(I194),IFERROR(VLOOKUP(B194,'Settings'!$A$3:$B$8,2,0),0)))</f>
        <v/>
      </c>
      <c r="K194" s="8" t="n"/>
      <c r="N194" s="8" t="n"/>
      <c r="P194" s="10">
        <f>IF(OR(NOT(OR(A194&lt;&gt;"",B194&lt;&gt;"",C194&lt;&gt;"")),N(E194)=0),"",N(E194)-TODAY())</f>
        <v/>
      </c>
      <c r="Q194">
        <f>IF(OR(NOT(OR(A194&lt;&gt;"",B194&lt;&gt;"",C194&lt;&gt;"")),O194="Closed"),"",IF(IF(A194="","NO PROPERTY; ","")&amp;IF(AND(A194&lt;&gt;"",COUNTIF('Properties'!$A$2:$A$200,A194)=0),"PROPERTY NOT ON LIST; ","")&amp;IF(B194="","NO TYPE; ","")&amp;IF(NOT(N(E194)&gt;0),"NO DUE DATE; ","")&amp;IF(N(F194)=0,"NO AMOUNT; ","")&amp;IF(AND(N(E194)&gt;0,NOT(OR(N(K194)&gt;0,O194="Paid")),G194&lt;&gt;"Escrow",TODAY()&gt;N(E194)),"PAST DUE, NOT PAID; ","")&amp;IF(AND(NOT(OR(N(K194)&gt;0,O194="Paid")),G194&lt;&gt;"Escrow",AND(N(E194)&gt;0,TODAY()&gt;=N(J194),TODAY()&lt;=N(E194))),"DUE SOON; ","")&amp;IF(AND(OR(N(K194)&gt;0,O194="Paid"),L194=""),"NO PROOF OF PAYMENT; ","")&amp;IF(AND(G194="Escrow",H194&lt;&gt;"Yes",N(E194)&gt;0,TODAY()&gt;=N(J194)),"ESCROW NOT CONFIRMED; ","")&amp;IF(AND(B194="Insurance renewal",NOT(OR(N(K194)&gt;0,O194="Paid")),N(E194)&gt;0,N(E194)-TODAY()&lt;=N('Settings'!$B$10),M194&lt;&gt;"Yes"),"POLICY EXPIRING, NO RENEWAL QUOTE; ","")="","",LEFT(IF(A194="","NO PROPERTY; ","")&amp;IF(AND(A194&lt;&gt;"",COUNTIF('Properties'!$A$2:$A$200,A194)=0),"PROPERTY NOT ON LIST; ","")&amp;IF(B194="","NO TYPE; ","")&amp;IF(NOT(N(E194)&gt;0),"NO DUE DATE; ","")&amp;IF(N(F194)=0,"NO AMOUNT; ","")&amp;IF(AND(N(E194)&gt;0,NOT(OR(N(K194)&gt;0,O194="Paid")),G194&lt;&gt;"Escrow",TODAY()&gt;N(E194)),"PAST DUE, NOT PAID; ","")&amp;IF(AND(NOT(OR(N(K194)&gt;0,O194="Paid")),G194&lt;&gt;"Escrow",AND(N(E194)&gt;0,TODAY()&gt;=N(J194),TODAY()&lt;=N(E194))),"DUE SOON; ","")&amp;IF(AND(OR(N(K194)&gt;0,O194="Paid"),L194=""),"NO PROOF OF PAYMENT; ","")&amp;IF(AND(G194="Escrow",H194&lt;&gt;"Yes",N(E194)&gt;0,TODAY()&gt;=N(J194)),"ESCROW NOT CONFIRMED; ","")&amp;IF(AND(B194="Insurance renewal",NOT(OR(N(K194)&gt;0,O194="Paid")),N(E194)&gt;0,N(E194)-TODAY()&lt;=N('Settings'!$B$10),M194&lt;&gt;"Yes"),"POLICY EXPIRING, NO RENEWAL QUOTE; ",""),LEN(IF(A194="","NO PROPERTY; ","")&amp;IF(AND(A194&lt;&gt;"",COUNTIF('Properties'!$A$2:$A$200,A194)=0),"PROPERTY NOT ON LIST; ","")&amp;IF(B194="","NO TYPE; ","")&amp;IF(NOT(N(E194)&gt;0),"NO DUE DATE; ","")&amp;IF(N(F194)=0,"NO AMOUNT; ","")&amp;IF(AND(N(E194)&gt;0,NOT(OR(N(K194)&gt;0,O194="Paid")),G194&lt;&gt;"Escrow",TODAY()&gt;N(E194)),"PAST DUE, NOT PAID; ","")&amp;IF(AND(NOT(OR(N(K194)&gt;0,O194="Paid")),G194&lt;&gt;"Escrow",AND(N(E194)&gt;0,TODAY()&gt;=N(J194),TODAY()&lt;=N(E194))),"DUE SOON; ","")&amp;IF(AND(OR(N(K194)&gt;0,O194="Paid"),L194=""),"NO PROOF OF PAYMENT; ","")&amp;IF(AND(G194="Escrow",H194&lt;&gt;"Yes",N(E194)&gt;0,TODAY()&gt;=N(J194)),"ESCROW NOT CONFIRMED; ","")&amp;IF(AND(B194="Insurance renewal",NOT(OR(N(K194)&gt;0,O194="Paid")),N(E194)&gt;0,N(E194)-TODAY()&lt;=N('Settings'!$B$10),M194&lt;&gt;"Yes"),"POLICY EXPIRING, NO RENEWAL QUOTE; ",""))-2)))</f>
        <v/>
      </c>
    </row>
    <row r="195">
      <c r="E195" s="8" t="n"/>
      <c r="F195" s="9" t="n"/>
      <c r="I195" s="10" t="n"/>
      <c r="J195" s="8">
        <f>IF(OR(NOT(OR(A195&lt;&gt;"",B195&lt;&gt;"",C195&lt;&gt;"")),N(E195)=0),"",N(E195)-IF(N(I195)&gt;0,N(I195),IFERROR(VLOOKUP(B195,'Settings'!$A$3:$B$8,2,0),0)))</f>
        <v/>
      </c>
      <c r="K195" s="8" t="n"/>
      <c r="N195" s="8" t="n"/>
      <c r="P195" s="10">
        <f>IF(OR(NOT(OR(A195&lt;&gt;"",B195&lt;&gt;"",C195&lt;&gt;"")),N(E195)=0),"",N(E195)-TODAY())</f>
        <v/>
      </c>
      <c r="Q195">
        <f>IF(OR(NOT(OR(A195&lt;&gt;"",B195&lt;&gt;"",C195&lt;&gt;"")),O195="Closed"),"",IF(IF(A195="","NO PROPERTY; ","")&amp;IF(AND(A195&lt;&gt;"",COUNTIF('Properties'!$A$2:$A$200,A195)=0),"PROPERTY NOT ON LIST; ","")&amp;IF(B195="","NO TYPE; ","")&amp;IF(NOT(N(E195)&gt;0),"NO DUE DATE; ","")&amp;IF(N(F195)=0,"NO AMOUNT; ","")&amp;IF(AND(N(E195)&gt;0,NOT(OR(N(K195)&gt;0,O195="Paid")),G195&lt;&gt;"Escrow",TODAY()&gt;N(E195)),"PAST DUE, NOT PAID; ","")&amp;IF(AND(NOT(OR(N(K195)&gt;0,O195="Paid")),G195&lt;&gt;"Escrow",AND(N(E195)&gt;0,TODAY()&gt;=N(J195),TODAY()&lt;=N(E195))),"DUE SOON; ","")&amp;IF(AND(OR(N(K195)&gt;0,O195="Paid"),L195=""),"NO PROOF OF PAYMENT; ","")&amp;IF(AND(G195="Escrow",H195&lt;&gt;"Yes",N(E195)&gt;0,TODAY()&gt;=N(J195)),"ESCROW NOT CONFIRMED; ","")&amp;IF(AND(B195="Insurance renewal",NOT(OR(N(K195)&gt;0,O195="Paid")),N(E195)&gt;0,N(E195)-TODAY()&lt;=N('Settings'!$B$10),M195&lt;&gt;"Yes"),"POLICY EXPIRING, NO RENEWAL QUOTE; ","")="","",LEFT(IF(A195="","NO PROPERTY; ","")&amp;IF(AND(A195&lt;&gt;"",COUNTIF('Properties'!$A$2:$A$200,A195)=0),"PROPERTY NOT ON LIST; ","")&amp;IF(B195="","NO TYPE; ","")&amp;IF(NOT(N(E195)&gt;0),"NO DUE DATE; ","")&amp;IF(N(F195)=0,"NO AMOUNT; ","")&amp;IF(AND(N(E195)&gt;0,NOT(OR(N(K195)&gt;0,O195="Paid")),G195&lt;&gt;"Escrow",TODAY()&gt;N(E195)),"PAST DUE, NOT PAID; ","")&amp;IF(AND(NOT(OR(N(K195)&gt;0,O195="Paid")),G195&lt;&gt;"Escrow",AND(N(E195)&gt;0,TODAY()&gt;=N(J195),TODAY()&lt;=N(E195))),"DUE SOON; ","")&amp;IF(AND(OR(N(K195)&gt;0,O195="Paid"),L195=""),"NO PROOF OF PAYMENT; ","")&amp;IF(AND(G195="Escrow",H195&lt;&gt;"Yes",N(E195)&gt;0,TODAY()&gt;=N(J195)),"ESCROW NOT CONFIRMED; ","")&amp;IF(AND(B195="Insurance renewal",NOT(OR(N(K195)&gt;0,O195="Paid")),N(E195)&gt;0,N(E195)-TODAY()&lt;=N('Settings'!$B$10),M195&lt;&gt;"Yes"),"POLICY EXPIRING, NO RENEWAL QUOTE; ",""),LEN(IF(A195="","NO PROPERTY; ","")&amp;IF(AND(A195&lt;&gt;"",COUNTIF('Properties'!$A$2:$A$200,A195)=0),"PROPERTY NOT ON LIST; ","")&amp;IF(B195="","NO TYPE; ","")&amp;IF(NOT(N(E195)&gt;0),"NO DUE DATE; ","")&amp;IF(N(F195)=0,"NO AMOUNT; ","")&amp;IF(AND(N(E195)&gt;0,NOT(OR(N(K195)&gt;0,O195="Paid")),G195&lt;&gt;"Escrow",TODAY()&gt;N(E195)),"PAST DUE, NOT PAID; ","")&amp;IF(AND(NOT(OR(N(K195)&gt;0,O195="Paid")),G195&lt;&gt;"Escrow",AND(N(E195)&gt;0,TODAY()&gt;=N(J195),TODAY()&lt;=N(E195))),"DUE SOON; ","")&amp;IF(AND(OR(N(K195)&gt;0,O195="Paid"),L195=""),"NO PROOF OF PAYMENT; ","")&amp;IF(AND(G195="Escrow",H195&lt;&gt;"Yes",N(E195)&gt;0,TODAY()&gt;=N(J195)),"ESCROW NOT CONFIRMED; ","")&amp;IF(AND(B195="Insurance renewal",NOT(OR(N(K195)&gt;0,O195="Paid")),N(E195)&gt;0,N(E195)-TODAY()&lt;=N('Settings'!$B$10),M195&lt;&gt;"Yes"),"POLICY EXPIRING, NO RENEWAL QUOTE; ",""))-2)))</f>
        <v/>
      </c>
    </row>
    <row r="196">
      <c r="E196" s="8" t="n"/>
      <c r="F196" s="9" t="n"/>
      <c r="I196" s="10" t="n"/>
      <c r="J196" s="8">
        <f>IF(OR(NOT(OR(A196&lt;&gt;"",B196&lt;&gt;"",C196&lt;&gt;"")),N(E196)=0),"",N(E196)-IF(N(I196)&gt;0,N(I196),IFERROR(VLOOKUP(B196,'Settings'!$A$3:$B$8,2,0),0)))</f>
        <v/>
      </c>
      <c r="K196" s="8" t="n"/>
      <c r="N196" s="8" t="n"/>
      <c r="P196" s="10">
        <f>IF(OR(NOT(OR(A196&lt;&gt;"",B196&lt;&gt;"",C196&lt;&gt;"")),N(E196)=0),"",N(E196)-TODAY())</f>
        <v/>
      </c>
      <c r="Q196">
        <f>IF(OR(NOT(OR(A196&lt;&gt;"",B196&lt;&gt;"",C196&lt;&gt;"")),O196="Closed"),"",IF(IF(A196="","NO PROPERTY; ","")&amp;IF(AND(A196&lt;&gt;"",COUNTIF('Properties'!$A$2:$A$200,A196)=0),"PROPERTY NOT ON LIST; ","")&amp;IF(B196="","NO TYPE; ","")&amp;IF(NOT(N(E196)&gt;0),"NO DUE DATE; ","")&amp;IF(N(F196)=0,"NO AMOUNT; ","")&amp;IF(AND(N(E196)&gt;0,NOT(OR(N(K196)&gt;0,O196="Paid")),G196&lt;&gt;"Escrow",TODAY()&gt;N(E196)),"PAST DUE, NOT PAID; ","")&amp;IF(AND(NOT(OR(N(K196)&gt;0,O196="Paid")),G196&lt;&gt;"Escrow",AND(N(E196)&gt;0,TODAY()&gt;=N(J196),TODAY()&lt;=N(E196))),"DUE SOON; ","")&amp;IF(AND(OR(N(K196)&gt;0,O196="Paid"),L196=""),"NO PROOF OF PAYMENT; ","")&amp;IF(AND(G196="Escrow",H196&lt;&gt;"Yes",N(E196)&gt;0,TODAY()&gt;=N(J196)),"ESCROW NOT CONFIRMED; ","")&amp;IF(AND(B196="Insurance renewal",NOT(OR(N(K196)&gt;0,O196="Paid")),N(E196)&gt;0,N(E196)-TODAY()&lt;=N('Settings'!$B$10),M196&lt;&gt;"Yes"),"POLICY EXPIRING, NO RENEWAL QUOTE; ","")="","",LEFT(IF(A196="","NO PROPERTY; ","")&amp;IF(AND(A196&lt;&gt;"",COUNTIF('Properties'!$A$2:$A$200,A196)=0),"PROPERTY NOT ON LIST; ","")&amp;IF(B196="","NO TYPE; ","")&amp;IF(NOT(N(E196)&gt;0),"NO DUE DATE; ","")&amp;IF(N(F196)=0,"NO AMOUNT; ","")&amp;IF(AND(N(E196)&gt;0,NOT(OR(N(K196)&gt;0,O196="Paid")),G196&lt;&gt;"Escrow",TODAY()&gt;N(E196)),"PAST DUE, NOT PAID; ","")&amp;IF(AND(NOT(OR(N(K196)&gt;0,O196="Paid")),G196&lt;&gt;"Escrow",AND(N(E196)&gt;0,TODAY()&gt;=N(J196),TODAY()&lt;=N(E196))),"DUE SOON; ","")&amp;IF(AND(OR(N(K196)&gt;0,O196="Paid"),L196=""),"NO PROOF OF PAYMENT; ","")&amp;IF(AND(G196="Escrow",H196&lt;&gt;"Yes",N(E196)&gt;0,TODAY()&gt;=N(J196)),"ESCROW NOT CONFIRMED; ","")&amp;IF(AND(B196="Insurance renewal",NOT(OR(N(K196)&gt;0,O196="Paid")),N(E196)&gt;0,N(E196)-TODAY()&lt;=N('Settings'!$B$10),M196&lt;&gt;"Yes"),"POLICY EXPIRING, NO RENEWAL QUOTE; ",""),LEN(IF(A196="","NO PROPERTY; ","")&amp;IF(AND(A196&lt;&gt;"",COUNTIF('Properties'!$A$2:$A$200,A196)=0),"PROPERTY NOT ON LIST; ","")&amp;IF(B196="","NO TYPE; ","")&amp;IF(NOT(N(E196)&gt;0),"NO DUE DATE; ","")&amp;IF(N(F196)=0,"NO AMOUNT; ","")&amp;IF(AND(N(E196)&gt;0,NOT(OR(N(K196)&gt;0,O196="Paid")),G196&lt;&gt;"Escrow",TODAY()&gt;N(E196)),"PAST DUE, NOT PAID; ","")&amp;IF(AND(NOT(OR(N(K196)&gt;0,O196="Paid")),G196&lt;&gt;"Escrow",AND(N(E196)&gt;0,TODAY()&gt;=N(J196),TODAY()&lt;=N(E196))),"DUE SOON; ","")&amp;IF(AND(OR(N(K196)&gt;0,O196="Paid"),L196=""),"NO PROOF OF PAYMENT; ","")&amp;IF(AND(G196="Escrow",H196&lt;&gt;"Yes",N(E196)&gt;0,TODAY()&gt;=N(J196)),"ESCROW NOT CONFIRMED; ","")&amp;IF(AND(B196="Insurance renewal",NOT(OR(N(K196)&gt;0,O196="Paid")),N(E196)&gt;0,N(E196)-TODAY()&lt;=N('Settings'!$B$10),M196&lt;&gt;"Yes"),"POLICY EXPIRING, NO RENEWAL QUOTE; ",""))-2)))</f>
        <v/>
      </c>
    </row>
    <row r="197">
      <c r="E197" s="8" t="n"/>
      <c r="F197" s="9" t="n"/>
      <c r="I197" s="10" t="n"/>
      <c r="J197" s="8">
        <f>IF(OR(NOT(OR(A197&lt;&gt;"",B197&lt;&gt;"",C197&lt;&gt;"")),N(E197)=0),"",N(E197)-IF(N(I197)&gt;0,N(I197),IFERROR(VLOOKUP(B197,'Settings'!$A$3:$B$8,2,0),0)))</f>
        <v/>
      </c>
      <c r="K197" s="8" t="n"/>
      <c r="N197" s="8" t="n"/>
      <c r="P197" s="10">
        <f>IF(OR(NOT(OR(A197&lt;&gt;"",B197&lt;&gt;"",C197&lt;&gt;"")),N(E197)=0),"",N(E197)-TODAY())</f>
        <v/>
      </c>
      <c r="Q197">
        <f>IF(OR(NOT(OR(A197&lt;&gt;"",B197&lt;&gt;"",C197&lt;&gt;"")),O197="Closed"),"",IF(IF(A197="","NO PROPERTY; ","")&amp;IF(AND(A197&lt;&gt;"",COUNTIF('Properties'!$A$2:$A$200,A197)=0),"PROPERTY NOT ON LIST; ","")&amp;IF(B197="","NO TYPE; ","")&amp;IF(NOT(N(E197)&gt;0),"NO DUE DATE; ","")&amp;IF(N(F197)=0,"NO AMOUNT; ","")&amp;IF(AND(N(E197)&gt;0,NOT(OR(N(K197)&gt;0,O197="Paid")),G197&lt;&gt;"Escrow",TODAY()&gt;N(E197)),"PAST DUE, NOT PAID; ","")&amp;IF(AND(NOT(OR(N(K197)&gt;0,O197="Paid")),G197&lt;&gt;"Escrow",AND(N(E197)&gt;0,TODAY()&gt;=N(J197),TODAY()&lt;=N(E197))),"DUE SOON; ","")&amp;IF(AND(OR(N(K197)&gt;0,O197="Paid"),L197=""),"NO PROOF OF PAYMENT; ","")&amp;IF(AND(G197="Escrow",H197&lt;&gt;"Yes",N(E197)&gt;0,TODAY()&gt;=N(J197)),"ESCROW NOT CONFIRMED; ","")&amp;IF(AND(B197="Insurance renewal",NOT(OR(N(K197)&gt;0,O197="Paid")),N(E197)&gt;0,N(E197)-TODAY()&lt;=N('Settings'!$B$10),M197&lt;&gt;"Yes"),"POLICY EXPIRING, NO RENEWAL QUOTE; ","")="","",LEFT(IF(A197="","NO PROPERTY; ","")&amp;IF(AND(A197&lt;&gt;"",COUNTIF('Properties'!$A$2:$A$200,A197)=0),"PROPERTY NOT ON LIST; ","")&amp;IF(B197="","NO TYPE; ","")&amp;IF(NOT(N(E197)&gt;0),"NO DUE DATE; ","")&amp;IF(N(F197)=0,"NO AMOUNT; ","")&amp;IF(AND(N(E197)&gt;0,NOT(OR(N(K197)&gt;0,O197="Paid")),G197&lt;&gt;"Escrow",TODAY()&gt;N(E197)),"PAST DUE, NOT PAID; ","")&amp;IF(AND(NOT(OR(N(K197)&gt;0,O197="Paid")),G197&lt;&gt;"Escrow",AND(N(E197)&gt;0,TODAY()&gt;=N(J197),TODAY()&lt;=N(E197))),"DUE SOON; ","")&amp;IF(AND(OR(N(K197)&gt;0,O197="Paid"),L197=""),"NO PROOF OF PAYMENT; ","")&amp;IF(AND(G197="Escrow",H197&lt;&gt;"Yes",N(E197)&gt;0,TODAY()&gt;=N(J197)),"ESCROW NOT CONFIRMED; ","")&amp;IF(AND(B197="Insurance renewal",NOT(OR(N(K197)&gt;0,O197="Paid")),N(E197)&gt;0,N(E197)-TODAY()&lt;=N('Settings'!$B$10),M197&lt;&gt;"Yes"),"POLICY EXPIRING, NO RENEWAL QUOTE; ",""),LEN(IF(A197="","NO PROPERTY; ","")&amp;IF(AND(A197&lt;&gt;"",COUNTIF('Properties'!$A$2:$A$200,A197)=0),"PROPERTY NOT ON LIST; ","")&amp;IF(B197="","NO TYPE; ","")&amp;IF(NOT(N(E197)&gt;0),"NO DUE DATE; ","")&amp;IF(N(F197)=0,"NO AMOUNT; ","")&amp;IF(AND(N(E197)&gt;0,NOT(OR(N(K197)&gt;0,O197="Paid")),G197&lt;&gt;"Escrow",TODAY()&gt;N(E197)),"PAST DUE, NOT PAID; ","")&amp;IF(AND(NOT(OR(N(K197)&gt;0,O197="Paid")),G197&lt;&gt;"Escrow",AND(N(E197)&gt;0,TODAY()&gt;=N(J197),TODAY()&lt;=N(E197))),"DUE SOON; ","")&amp;IF(AND(OR(N(K197)&gt;0,O197="Paid"),L197=""),"NO PROOF OF PAYMENT; ","")&amp;IF(AND(G197="Escrow",H197&lt;&gt;"Yes",N(E197)&gt;0,TODAY()&gt;=N(J197)),"ESCROW NOT CONFIRMED; ","")&amp;IF(AND(B197="Insurance renewal",NOT(OR(N(K197)&gt;0,O197="Paid")),N(E197)&gt;0,N(E197)-TODAY()&lt;=N('Settings'!$B$10),M197&lt;&gt;"Yes"),"POLICY EXPIRING, NO RENEWAL QUOTE; ",""))-2)))</f>
        <v/>
      </c>
    </row>
    <row r="198">
      <c r="E198" s="8" t="n"/>
      <c r="F198" s="9" t="n"/>
      <c r="I198" s="10" t="n"/>
      <c r="J198" s="8">
        <f>IF(OR(NOT(OR(A198&lt;&gt;"",B198&lt;&gt;"",C198&lt;&gt;"")),N(E198)=0),"",N(E198)-IF(N(I198)&gt;0,N(I198),IFERROR(VLOOKUP(B198,'Settings'!$A$3:$B$8,2,0),0)))</f>
        <v/>
      </c>
      <c r="K198" s="8" t="n"/>
      <c r="N198" s="8" t="n"/>
      <c r="P198" s="10">
        <f>IF(OR(NOT(OR(A198&lt;&gt;"",B198&lt;&gt;"",C198&lt;&gt;"")),N(E198)=0),"",N(E198)-TODAY())</f>
        <v/>
      </c>
      <c r="Q198">
        <f>IF(OR(NOT(OR(A198&lt;&gt;"",B198&lt;&gt;"",C198&lt;&gt;"")),O198="Closed"),"",IF(IF(A198="","NO PROPERTY; ","")&amp;IF(AND(A198&lt;&gt;"",COUNTIF('Properties'!$A$2:$A$200,A198)=0),"PROPERTY NOT ON LIST; ","")&amp;IF(B198="","NO TYPE; ","")&amp;IF(NOT(N(E198)&gt;0),"NO DUE DATE; ","")&amp;IF(N(F198)=0,"NO AMOUNT; ","")&amp;IF(AND(N(E198)&gt;0,NOT(OR(N(K198)&gt;0,O198="Paid")),G198&lt;&gt;"Escrow",TODAY()&gt;N(E198)),"PAST DUE, NOT PAID; ","")&amp;IF(AND(NOT(OR(N(K198)&gt;0,O198="Paid")),G198&lt;&gt;"Escrow",AND(N(E198)&gt;0,TODAY()&gt;=N(J198),TODAY()&lt;=N(E198))),"DUE SOON; ","")&amp;IF(AND(OR(N(K198)&gt;0,O198="Paid"),L198=""),"NO PROOF OF PAYMENT; ","")&amp;IF(AND(G198="Escrow",H198&lt;&gt;"Yes",N(E198)&gt;0,TODAY()&gt;=N(J198)),"ESCROW NOT CONFIRMED; ","")&amp;IF(AND(B198="Insurance renewal",NOT(OR(N(K198)&gt;0,O198="Paid")),N(E198)&gt;0,N(E198)-TODAY()&lt;=N('Settings'!$B$10),M198&lt;&gt;"Yes"),"POLICY EXPIRING, NO RENEWAL QUOTE; ","")="","",LEFT(IF(A198="","NO PROPERTY; ","")&amp;IF(AND(A198&lt;&gt;"",COUNTIF('Properties'!$A$2:$A$200,A198)=0),"PROPERTY NOT ON LIST; ","")&amp;IF(B198="","NO TYPE; ","")&amp;IF(NOT(N(E198)&gt;0),"NO DUE DATE; ","")&amp;IF(N(F198)=0,"NO AMOUNT; ","")&amp;IF(AND(N(E198)&gt;0,NOT(OR(N(K198)&gt;0,O198="Paid")),G198&lt;&gt;"Escrow",TODAY()&gt;N(E198)),"PAST DUE, NOT PAID; ","")&amp;IF(AND(NOT(OR(N(K198)&gt;0,O198="Paid")),G198&lt;&gt;"Escrow",AND(N(E198)&gt;0,TODAY()&gt;=N(J198),TODAY()&lt;=N(E198))),"DUE SOON; ","")&amp;IF(AND(OR(N(K198)&gt;0,O198="Paid"),L198=""),"NO PROOF OF PAYMENT; ","")&amp;IF(AND(G198="Escrow",H198&lt;&gt;"Yes",N(E198)&gt;0,TODAY()&gt;=N(J198)),"ESCROW NOT CONFIRMED; ","")&amp;IF(AND(B198="Insurance renewal",NOT(OR(N(K198)&gt;0,O198="Paid")),N(E198)&gt;0,N(E198)-TODAY()&lt;=N('Settings'!$B$10),M198&lt;&gt;"Yes"),"POLICY EXPIRING, NO RENEWAL QUOTE; ",""),LEN(IF(A198="","NO PROPERTY; ","")&amp;IF(AND(A198&lt;&gt;"",COUNTIF('Properties'!$A$2:$A$200,A198)=0),"PROPERTY NOT ON LIST; ","")&amp;IF(B198="","NO TYPE; ","")&amp;IF(NOT(N(E198)&gt;0),"NO DUE DATE; ","")&amp;IF(N(F198)=0,"NO AMOUNT; ","")&amp;IF(AND(N(E198)&gt;0,NOT(OR(N(K198)&gt;0,O198="Paid")),G198&lt;&gt;"Escrow",TODAY()&gt;N(E198)),"PAST DUE, NOT PAID; ","")&amp;IF(AND(NOT(OR(N(K198)&gt;0,O198="Paid")),G198&lt;&gt;"Escrow",AND(N(E198)&gt;0,TODAY()&gt;=N(J198),TODAY()&lt;=N(E198))),"DUE SOON; ","")&amp;IF(AND(OR(N(K198)&gt;0,O198="Paid"),L198=""),"NO PROOF OF PAYMENT; ","")&amp;IF(AND(G198="Escrow",H198&lt;&gt;"Yes",N(E198)&gt;0,TODAY()&gt;=N(J198)),"ESCROW NOT CONFIRMED; ","")&amp;IF(AND(B198="Insurance renewal",NOT(OR(N(K198)&gt;0,O198="Paid")),N(E198)&gt;0,N(E198)-TODAY()&lt;=N('Settings'!$B$10),M198&lt;&gt;"Yes"),"POLICY EXPIRING, NO RENEWAL QUOTE; ",""))-2)))</f>
        <v/>
      </c>
    </row>
    <row r="199">
      <c r="E199" s="8" t="n"/>
      <c r="F199" s="9" t="n"/>
      <c r="I199" s="10" t="n"/>
      <c r="J199" s="8">
        <f>IF(OR(NOT(OR(A199&lt;&gt;"",B199&lt;&gt;"",C199&lt;&gt;"")),N(E199)=0),"",N(E199)-IF(N(I199)&gt;0,N(I199),IFERROR(VLOOKUP(B199,'Settings'!$A$3:$B$8,2,0),0)))</f>
        <v/>
      </c>
      <c r="K199" s="8" t="n"/>
      <c r="N199" s="8" t="n"/>
      <c r="P199" s="10">
        <f>IF(OR(NOT(OR(A199&lt;&gt;"",B199&lt;&gt;"",C199&lt;&gt;"")),N(E199)=0),"",N(E199)-TODAY())</f>
        <v/>
      </c>
      <c r="Q199">
        <f>IF(OR(NOT(OR(A199&lt;&gt;"",B199&lt;&gt;"",C199&lt;&gt;"")),O199="Closed"),"",IF(IF(A199="","NO PROPERTY; ","")&amp;IF(AND(A199&lt;&gt;"",COUNTIF('Properties'!$A$2:$A$200,A199)=0),"PROPERTY NOT ON LIST; ","")&amp;IF(B199="","NO TYPE; ","")&amp;IF(NOT(N(E199)&gt;0),"NO DUE DATE; ","")&amp;IF(N(F199)=0,"NO AMOUNT; ","")&amp;IF(AND(N(E199)&gt;0,NOT(OR(N(K199)&gt;0,O199="Paid")),G199&lt;&gt;"Escrow",TODAY()&gt;N(E199)),"PAST DUE, NOT PAID; ","")&amp;IF(AND(NOT(OR(N(K199)&gt;0,O199="Paid")),G199&lt;&gt;"Escrow",AND(N(E199)&gt;0,TODAY()&gt;=N(J199),TODAY()&lt;=N(E199))),"DUE SOON; ","")&amp;IF(AND(OR(N(K199)&gt;0,O199="Paid"),L199=""),"NO PROOF OF PAYMENT; ","")&amp;IF(AND(G199="Escrow",H199&lt;&gt;"Yes",N(E199)&gt;0,TODAY()&gt;=N(J199)),"ESCROW NOT CONFIRMED; ","")&amp;IF(AND(B199="Insurance renewal",NOT(OR(N(K199)&gt;0,O199="Paid")),N(E199)&gt;0,N(E199)-TODAY()&lt;=N('Settings'!$B$10),M199&lt;&gt;"Yes"),"POLICY EXPIRING, NO RENEWAL QUOTE; ","")="","",LEFT(IF(A199="","NO PROPERTY; ","")&amp;IF(AND(A199&lt;&gt;"",COUNTIF('Properties'!$A$2:$A$200,A199)=0),"PROPERTY NOT ON LIST; ","")&amp;IF(B199="","NO TYPE; ","")&amp;IF(NOT(N(E199)&gt;0),"NO DUE DATE; ","")&amp;IF(N(F199)=0,"NO AMOUNT; ","")&amp;IF(AND(N(E199)&gt;0,NOT(OR(N(K199)&gt;0,O199="Paid")),G199&lt;&gt;"Escrow",TODAY()&gt;N(E199)),"PAST DUE, NOT PAID; ","")&amp;IF(AND(NOT(OR(N(K199)&gt;0,O199="Paid")),G199&lt;&gt;"Escrow",AND(N(E199)&gt;0,TODAY()&gt;=N(J199),TODAY()&lt;=N(E199))),"DUE SOON; ","")&amp;IF(AND(OR(N(K199)&gt;0,O199="Paid"),L199=""),"NO PROOF OF PAYMENT; ","")&amp;IF(AND(G199="Escrow",H199&lt;&gt;"Yes",N(E199)&gt;0,TODAY()&gt;=N(J199)),"ESCROW NOT CONFIRMED; ","")&amp;IF(AND(B199="Insurance renewal",NOT(OR(N(K199)&gt;0,O199="Paid")),N(E199)&gt;0,N(E199)-TODAY()&lt;=N('Settings'!$B$10),M199&lt;&gt;"Yes"),"POLICY EXPIRING, NO RENEWAL QUOTE; ",""),LEN(IF(A199="","NO PROPERTY; ","")&amp;IF(AND(A199&lt;&gt;"",COUNTIF('Properties'!$A$2:$A$200,A199)=0),"PROPERTY NOT ON LIST; ","")&amp;IF(B199="","NO TYPE; ","")&amp;IF(NOT(N(E199)&gt;0),"NO DUE DATE; ","")&amp;IF(N(F199)=0,"NO AMOUNT; ","")&amp;IF(AND(N(E199)&gt;0,NOT(OR(N(K199)&gt;0,O199="Paid")),G199&lt;&gt;"Escrow",TODAY()&gt;N(E199)),"PAST DUE, NOT PAID; ","")&amp;IF(AND(NOT(OR(N(K199)&gt;0,O199="Paid")),G199&lt;&gt;"Escrow",AND(N(E199)&gt;0,TODAY()&gt;=N(J199),TODAY()&lt;=N(E199))),"DUE SOON; ","")&amp;IF(AND(OR(N(K199)&gt;0,O199="Paid"),L199=""),"NO PROOF OF PAYMENT; ","")&amp;IF(AND(G199="Escrow",H199&lt;&gt;"Yes",N(E199)&gt;0,TODAY()&gt;=N(J199)),"ESCROW NOT CONFIRMED; ","")&amp;IF(AND(B199="Insurance renewal",NOT(OR(N(K199)&gt;0,O199="Paid")),N(E199)&gt;0,N(E199)-TODAY()&lt;=N('Settings'!$B$10),M199&lt;&gt;"Yes"),"POLICY EXPIRING, NO RENEWAL QUOTE; ",""))-2)))</f>
        <v/>
      </c>
    </row>
    <row r="200">
      <c r="E200" s="8" t="n"/>
      <c r="F200" s="9" t="n"/>
      <c r="I200" s="10" t="n"/>
      <c r="J200" s="8">
        <f>IF(OR(NOT(OR(A200&lt;&gt;"",B200&lt;&gt;"",C200&lt;&gt;"")),N(E200)=0),"",N(E200)-IF(N(I200)&gt;0,N(I200),IFERROR(VLOOKUP(B200,'Settings'!$A$3:$B$8,2,0),0)))</f>
        <v/>
      </c>
      <c r="K200" s="8" t="n"/>
      <c r="N200" s="8" t="n"/>
      <c r="P200" s="10">
        <f>IF(OR(NOT(OR(A200&lt;&gt;"",B200&lt;&gt;"",C200&lt;&gt;"")),N(E200)=0),"",N(E200)-TODAY())</f>
        <v/>
      </c>
      <c r="Q200">
        <f>IF(OR(NOT(OR(A200&lt;&gt;"",B200&lt;&gt;"",C200&lt;&gt;"")),O200="Closed"),"",IF(IF(A200="","NO PROPERTY; ","")&amp;IF(AND(A200&lt;&gt;"",COUNTIF('Properties'!$A$2:$A$200,A200)=0),"PROPERTY NOT ON LIST; ","")&amp;IF(B200="","NO TYPE; ","")&amp;IF(NOT(N(E200)&gt;0),"NO DUE DATE; ","")&amp;IF(N(F200)=0,"NO AMOUNT; ","")&amp;IF(AND(N(E200)&gt;0,NOT(OR(N(K200)&gt;0,O200="Paid")),G200&lt;&gt;"Escrow",TODAY()&gt;N(E200)),"PAST DUE, NOT PAID; ","")&amp;IF(AND(NOT(OR(N(K200)&gt;0,O200="Paid")),G200&lt;&gt;"Escrow",AND(N(E200)&gt;0,TODAY()&gt;=N(J200),TODAY()&lt;=N(E200))),"DUE SOON; ","")&amp;IF(AND(OR(N(K200)&gt;0,O200="Paid"),L200=""),"NO PROOF OF PAYMENT; ","")&amp;IF(AND(G200="Escrow",H200&lt;&gt;"Yes",N(E200)&gt;0,TODAY()&gt;=N(J200)),"ESCROW NOT CONFIRMED; ","")&amp;IF(AND(B200="Insurance renewal",NOT(OR(N(K200)&gt;0,O200="Paid")),N(E200)&gt;0,N(E200)-TODAY()&lt;=N('Settings'!$B$10),M200&lt;&gt;"Yes"),"POLICY EXPIRING, NO RENEWAL QUOTE; ","")="","",LEFT(IF(A200="","NO PROPERTY; ","")&amp;IF(AND(A200&lt;&gt;"",COUNTIF('Properties'!$A$2:$A$200,A200)=0),"PROPERTY NOT ON LIST; ","")&amp;IF(B200="","NO TYPE; ","")&amp;IF(NOT(N(E200)&gt;0),"NO DUE DATE; ","")&amp;IF(N(F200)=0,"NO AMOUNT; ","")&amp;IF(AND(N(E200)&gt;0,NOT(OR(N(K200)&gt;0,O200="Paid")),G200&lt;&gt;"Escrow",TODAY()&gt;N(E200)),"PAST DUE, NOT PAID; ","")&amp;IF(AND(NOT(OR(N(K200)&gt;0,O200="Paid")),G200&lt;&gt;"Escrow",AND(N(E200)&gt;0,TODAY()&gt;=N(J200),TODAY()&lt;=N(E200))),"DUE SOON; ","")&amp;IF(AND(OR(N(K200)&gt;0,O200="Paid"),L200=""),"NO PROOF OF PAYMENT; ","")&amp;IF(AND(G200="Escrow",H200&lt;&gt;"Yes",N(E200)&gt;0,TODAY()&gt;=N(J200)),"ESCROW NOT CONFIRMED; ","")&amp;IF(AND(B200="Insurance renewal",NOT(OR(N(K200)&gt;0,O200="Paid")),N(E200)&gt;0,N(E200)-TODAY()&lt;=N('Settings'!$B$10),M200&lt;&gt;"Yes"),"POLICY EXPIRING, NO RENEWAL QUOTE; ",""),LEN(IF(A200="","NO PROPERTY; ","")&amp;IF(AND(A200&lt;&gt;"",COUNTIF('Properties'!$A$2:$A$200,A200)=0),"PROPERTY NOT ON LIST; ","")&amp;IF(B200="","NO TYPE; ","")&amp;IF(NOT(N(E200)&gt;0),"NO DUE DATE; ","")&amp;IF(N(F200)=0,"NO AMOUNT; ","")&amp;IF(AND(N(E200)&gt;0,NOT(OR(N(K200)&gt;0,O200="Paid")),G200&lt;&gt;"Escrow",TODAY()&gt;N(E200)),"PAST DUE, NOT PAID; ","")&amp;IF(AND(NOT(OR(N(K200)&gt;0,O200="Paid")),G200&lt;&gt;"Escrow",AND(N(E200)&gt;0,TODAY()&gt;=N(J200),TODAY()&lt;=N(E200))),"DUE SOON; ","")&amp;IF(AND(OR(N(K200)&gt;0,O200="Paid"),L200=""),"NO PROOF OF PAYMENT; ","")&amp;IF(AND(G200="Escrow",H200&lt;&gt;"Yes",N(E200)&gt;0,TODAY()&gt;=N(J200)),"ESCROW NOT CONFIRMED; ","")&amp;IF(AND(B200="Insurance renewal",NOT(OR(N(K200)&gt;0,O200="Paid")),N(E200)&gt;0,N(E200)-TODAY()&lt;=N('Settings'!$B$10),M200&lt;&gt;"Yes"),"POLICY EXPIRING, NO RENEWAL QUOTE; ",""))-2)))</f>
        <v/>
      </c>
    </row>
    <row r="201">
      <c r="E201" s="8" t="n"/>
      <c r="F201" s="9" t="n"/>
      <c r="I201" s="10" t="n"/>
      <c r="J201" s="8">
        <f>IF(OR(NOT(OR(A201&lt;&gt;"",B201&lt;&gt;"",C201&lt;&gt;"")),N(E201)=0),"",N(E201)-IF(N(I201)&gt;0,N(I201),IFERROR(VLOOKUP(B201,'Settings'!$A$3:$B$8,2,0),0)))</f>
        <v/>
      </c>
      <c r="K201" s="8" t="n"/>
      <c r="N201" s="8" t="n"/>
      <c r="P201" s="10">
        <f>IF(OR(NOT(OR(A201&lt;&gt;"",B201&lt;&gt;"",C201&lt;&gt;"")),N(E201)=0),"",N(E201)-TODAY())</f>
        <v/>
      </c>
      <c r="Q201">
        <f>IF(OR(NOT(OR(A201&lt;&gt;"",B201&lt;&gt;"",C201&lt;&gt;"")),O201="Closed"),"",IF(IF(A201="","NO PROPERTY; ","")&amp;IF(AND(A201&lt;&gt;"",COUNTIF('Properties'!$A$2:$A$200,A201)=0),"PROPERTY NOT ON LIST; ","")&amp;IF(B201="","NO TYPE; ","")&amp;IF(NOT(N(E201)&gt;0),"NO DUE DATE; ","")&amp;IF(N(F201)=0,"NO AMOUNT; ","")&amp;IF(AND(N(E201)&gt;0,NOT(OR(N(K201)&gt;0,O201="Paid")),G201&lt;&gt;"Escrow",TODAY()&gt;N(E201)),"PAST DUE, NOT PAID; ","")&amp;IF(AND(NOT(OR(N(K201)&gt;0,O201="Paid")),G201&lt;&gt;"Escrow",AND(N(E201)&gt;0,TODAY()&gt;=N(J201),TODAY()&lt;=N(E201))),"DUE SOON; ","")&amp;IF(AND(OR(N(K201)&gt;0,O201="Paid"),L201=""),"NO PROOF OF PAYMENT; ","")&amp;IF(AND(G201="Escrow",H201&lt;&gt;"Yes",N(E201)&gt;0,TODAY()&gt;=N(J201)),"ESCROW NOT CONFIRMED; ","")&amp;IF(AND(B201="Insurance renewal",NOT(OR(N(K201)&gt;0,O201="Paid")),N(E201)&gt;0,N(E201)-TODAY()&lt;=N('Settings'!$B$10),M201&lt;&gt;"Yes"),"POLICY EXPIRING, NO RENEWAL QUOTE; ","")="","",LEFT(IF(A201="","NO PROPERTY; ","")&amp;IF(AND(A201&lt;&gt;"",COUNTIF('Properties'!$A$2:$A$200,A201)=0),"PROPERTY NOT ON LIST; ","")&amp;IF(B201="","NO TYPE; ","")&amp;IF(NOT(N(E201)&gt;0),"NO DUE DATE; ","")&amp;IF(N(F201)=0,"NO AMOUNT; ","")&amp;IF(AND(N(E201)&gt;0,NOT(OR(N(K201)&gt;0,O201="Paid")),G201&lt;&gt;"Escrow",TODAY()&gt;N(E201)),"PAST DUE, NOT PAID; ","")&amp;IF(AND(NOT(OR(N(K201)&gt;0,O201="Paid")),G201&lt;&gt;"Escrow",AND(N(E201)&gt;0,TODAY()&gt;=N(J201),TODAY()&lt;=N(E201))),"DUE SOON; ","")&amp;IF(AND(OR(N(K201)&gt;0,O201="Paid"),L201=""),"NO PROOF OF PAYMENT; ","")&amp;IF(AND(G201="Escrow",H201&lt;&gt;"Yes",N(E201)&gt;0,TODAY()&gt;=N(J201)),"ESCROW NOT CONFIRMED; ","")&amp;IF(AND(B201="Insurance renewal",NOT(OR(N(K201)&gt;0,O201="Paid")),N(E201)&gt;0,N(E201)-TODAY()&lt;=N('Settings'!$B$10),M201&lt;&gt;"Yes"),"POLICY EXPIRING, NO RENEWAL QUOTE; ",""),LEN(IF(A201="","NO PROPERTY; ","")&amp;IF(AND(A201&lt;&gt;"",COUNTIF('Properties'!$A$2:$A$200,A201)=0),"PROPERTY NOT ON LIST; ","")&amp;IF(B201="","NO TYPE; ","")&amp;IF(NOT(N(E201)&gt;0),"NO DUE DATE; ","")&amp;IF(N(F201)=0,"NO AMOUNT; ","")&amp;IF(AND(N(E201)&gt;0,NOT(OR(N(K201)&gt;0,O201="Paid")),G201&lt;&gt;"Escrow",TODAY()&gt;N(E201)),"PAST DUE, NOT PAID; ","")&amp;IF(AND(NOT(OR(N(K201)&gt;0,O201="Paid")),G201&lt;&gt;"Escrow",AND(N(E201)&gt;0,TODAY()&gt;=N(J201),TODAY()&lt;=N(E201))),"DUE SOON; ","")&amp;IF(AND(OR(N(K201)&gt;0,O201="Paid"),L201=""),"NO PROOF OF PAYMENT; ","")&amp;IF(AND(G201="Escrow",H201&lt;&gt;"Yes",N(E201)&gt;0,TODAY()&gt;=N(J201)),"ESCROW NOT CONFIRMED; ","")&amp;IF(AND(B201="Insurance renewal",NOT(OR(N(K201)&gt;0,O201="Paid")),N(E201)&gt;0,N(E201)-TODAY()&lt;=N('Settings'!$B$10),M201&lt;&gt;"Yes"),"POLICY EXPIRING, NO RENEWAL QUOTE; ",""))-2)))</f>
        <v/>
      </c>
    </row>
    <row r="202">
      <c r="E202" s="8" t="n"/>
      <c r="F202" s="9" t="n"/>
      <c r="I202" s="10" t="n"/>
      <c r="J202" s="8">
        <f>IF(OR(NOT(OR(A202&lt;&gt;"",B202&lt;&gt;"",C202&lt;&gt;"")),N(E202)=0),"",N(E202)-IF(N(I202)&gt;0,N(I202),IFERROR(VLOOKUP(B202,'Settings'!$A$3:$B$8,2,0),0)))</f>
        <v/>
      </c>
      <c r="K202" s="8" t="n"/>
      <c r="N202" s="8" t="n"/>
      <c r="P202" s="10">
        <f>IF(OR(NOT(OR(A202&lt;&gt;"",B202&lt;&gt;"",C202&lt;&gt;"")),N(E202)=0),"",N(E202)-TODAY())</f>
        <v/>
      </c>
      <c r="Q202">
        <f>IF(OR(NOT(OR(A202&lt;&gt;"",B202&lt;&gt;"",C202&lt;&gt;"")),O202="Closed"),"",IF(IF(A202="","NO PROPERTY; ","")&amp;IF(AND(A202&lt;&gt;"",COUNTIF('Properties'!$A$2:$A$200,A202)=0),"PROPERTY NOT ON LIST; ","")&amp;IF(B202="","NO TYPE; ","")&amp;IF(NOT(N(E202)&gt;0),"NO DUE DATE; ","")&amp;IF(N(F202)=0,"NO AMOUNT; ","")&amp;IF(AND(N(E202)&gt;0,NOT(OR(N(K202)&gt;0,O202="Paid")),G202&lt;&gt;"Escrow",TODAY()&gt;N(E202)),"PAST DUE, NOT PAID; ","")&amp;IF(AND(NOT(OR(N(K202)&gt;0,O202="Paid")),G202&lt;&gt;"Escrow",AND(N(E202)&gt;0,TODAY()&gt;=N(J202),TODAY()&lt;=N(E202))),"DUE SOON; ","")&amp;IF(AND(OR(N(K202)&gt;0,O202="Paid"),L202=""),"NO PROOF OF PAYMENT; ","")&amp;IF(AND(G202="Escrow",H202&lt;&gt;"Yes",N(E202)&gt;0,TODAY()&gt;=N(J202)),"ESCROW NOT CONFIRMED; ","")&amp;IF(AND(B202="Insurance renewal",NOT(OR(N(K202)&gt;0,O202="Paid")),N(E202)&gt;0,N(E202)-TODAY()&lt;=N('Settings'!$B$10),M202&lt;&gt;"Yes"),"POLICY EXPIRING, NO RENEWAL QUOTE; ","")="","",LEFT(IF(A202="","NO PROPERTY; ","")&amp;IF(AND(A202&lt;&gt;"",COUNTIF('Properties'!$A$2:$A$200,A202)=0),"PROPERTY NOT ON LIST; ","")&amp;IF(B202="","NO TYPE; ","")&amp;IF(NOT(N(E202)&gt;0),"NO DUE DATE; ","")&amp;IF(N(F202)=0,"NO AMOUNT; ","")&amp;IF(AND(N(E202)&gt;0,NOT(OR(N(K202)&gt;0,O202="Paid")),G202&lt;&gt;"Escrow",TODAY()&gt;N(E202)),"PAST DUE, NOT PAID; ","")&amp;IF(AND(NOT(OR(N(K202)&gt;0,O202="Paid")),G202&lt;&gt;"Escrow",AND(N(E202)&gt;0,TODAY()&gt;=N(J202),TODAY()&lt;=N(E202))),"DUE SOON; ","")&amp;IF(AND(OR(N(K202)&gt;0,O202="Paid"),L202=""),"NO PROOF OF PAYMENT; ","")&amp;IF(AND(G202="Escrow",H202&lt;&gt;"Yes",N(E202)&gt;0,TODAY()&gt;=N(J202)),"ESCROW NOT CONFIRMED; ","")&amp;IF(AND(B202="Insurance renewal",NOT(OR(N(K202)&gt;0,O202="Paid")),N(E202)&gt;0,N(E202)-TODAY()&lt;=N('Settings'!$B$10),M202&lt;&gt;"Yes"),"POLICY EXPIRING, NO RENEWAL QUOTE; ",""),LEN(IF(A202="","NO PROPERTY; ","")&amp;IF(AND(A202&lt;&gt;"",COUNTIF('Properties'!$A$2:$A$200,A202)=0),"PROPERTY NOT ON LIST; ","")&amp;IF(B202="","NO TYPE; ","")&amp;IF(NOT(N(E202)&gt;0),"NO DUE DATE; ","")&amp;IF(N(F202)=0,"NO AMOUNT; ","")&amp;IF(AND(N(E202)&gt;0,NOT(OR(N(K202)&gt;0,O202="Paid")),G202&lt;&gt;"Escrow",TODAY()&gt;N(E202)),"PAST DUE, NOT PAID; ","")&amp;IF(AND(NOT(OR(N(K202)&gt;0,O202="Paid")),G202&lt;&gt;"Escrow",AND(N(E202)&gt;0,TODAY()&gt;=N(J202),TODAY()&lt;=N(E202))),"DUE SOON; ","")&amp;IF(AND(OR(N(K202)&gt;0,O202="Paid"),L202=""),"NO PROOF OF PAYMENT; ","")&amp;IF(AND(G202="Escrow",H202&lt;&gt;"Yes",N(E202)&gt;0,TODAY()&gt;=N(J202)),"ESCROW NOT CONFIRMED; ","")&amp;IF(AND(B202="Insurance renewal",NOT(OR(N(K202)&gt;0,O202="Paid")),N(E202)&gt;0,N(E202)-TODAY()&lt;=N('Settings'!$B$10),M202&lt;&gt;"Yes"),"POLICY EXPIRING, NO RENEWAL QUOTE; ",""))-2)))</f>
        <v/>
      </c>
    </row>
    <row r="203">
      <c r="E203" s="8" t="n"/>
      <c r="F203" s="9" t="n"/>
      <c r="I203" s="10" t="n"/>
      <c r="J203" s="8">
        <f>IF(OR(NOT(OR(A203&lt;&gt;"",B203&lt;&gt;"",C203&lt;&gt;"")),N(E203)=0),"",N(E203)-IF(N(I203)&gt;0,N(I203),IFERROR(VLOOKUP(B203,'Settings'!$A$3:$B$8,2,0),0)))</f>
        <v/>
      </c>
      <c r="K203" s="8" t="n"/>
      <c r="N203" s="8" t="n"/>
      <c r="P203" s="10">
        <f>IF(OR(NOT(OR(A203&lt;&gt;"",B203&lt;&gt;"",C203&lt;&gt;"")),N(E203)=0),"",N(E203)-TODAY())</f>
        <v/>
      </c>
      <c r="Q203">
        <f>IF(OR(NOT(OR(A203&lt;&gt;"",B203&lt;&gt;"",C203&lt;&gt;"")),O203="Closed"),"",IF(IF(A203="","NO PROPERTY; ","")&amp;IF(AND(A203&lt;&gt;"",COUNTIF('Properties'!$A$2:$A$200,A203)=0),"PROPERTY NOT ON LIST; ","")&amp;IF(B203="","NO TYPE; ","")&amp;IF(NOT(N(E203)&gt;0),"NO DUE DATE; ","")&amp;IF(N(F203)=0,"NO AMOUNT; ","")&amp;IF(AND(N(E203)&gt;0,NOT(OR(N(K203)&gt;0,O203="Paid")),G203&lt;&gt;"Escrow",TODAY()&gt;N(E203)),"PAST DUE, NOT PAID; ","")&amp;IF(AND(NOT(OR(N(K203)&gt;0,O203="Paid")),G203&lt;&gt;"Escrow",AND(N(E203)&gt;0,TODAY()&gt;=N(J203),TODAY()&lt;=N(E203))),"DUE SOON; ","")&amp;IF(AND(OR(N(K203)&gt;0,O203="Paid"),L203=""),"NO PROOF OF PAYMENT; ","")&amp;IF(AND(G203="Escrow",H203&lt;&gt;"Yes",N(E203)&gt;0,TODAY()&gt;=N(J203)),"ESCROW NOT CONFIRMED; ","")&amp;IF(AND(B203="Insurance renewal",NOT(OR(N(K203)&gt;0,O203="Paid")),N(E203)&gt;0,N(E203)-TODAY()&lt;=N('Settings'!$B$10),M203&lt;&gt;"Yes"),"POLICY EXPIRING, NO RENEWAL QUOTE; ","")="","",LEFT(IF(A203="","NO PROPERTY; ","")&amp;IF(AND(A203&lt;&gt;"",COUNTIF('Properties'!$A$2:$A$200,A203)=0),"PROPERTY NOT ON LIST; ","")&amp;IF(B203="","NO TYPE; ","")&amp;IF(NOT(N(E203)&gt;0),"NO DUE DATE; ","")&amp;IF(N(F203)=0,"NO AMOUNT; ","")&amp;IF(AND(N(E203)&gt;0,NOT(OR(N(K203)&gt;0,O203="Paid")),G203&lt;&gt;"Escrow",TODAY()&gt;N(E203)),"PAST DUE, NOT PAID; ","")&amp;IF(AND(NOT(OR(N(K203)&gt;0,O203="Paid")),G203&lt;&gt;"Escrow",AND(N(E203)&gt;0,TODAY()&gt;=N(J203),TODAY()&lt;=N(E203))),"DUE SOON; ","")&amp;IF(AND(OR(N(K203)&gt;0,O203="Paid"),L203=""),"NO PROOF OF PAYMENT; ","")&amp;IF(AND(G203="Escrow",H203&lt;&gt;"Yes",N(E203)&gt;0,TODAY()&gt;=N(J203)),"ESCROW NOT CONFIRMED; ","")&amp;IF(AND(B203="Insurance renewal",NOT(OR(N(K203)&gt;0,O203="Paid")),N(E203)&gt;0,N(E203)-TODAY()&lt;=N('Settings'!$B$10),M203&lt;&gt;"Yes"),"POLICY EXPIRING, NO RENEWAL QUOTE; ",""),LEN(IF(A203="","NO PROPERTY; ","")&amp;IF(AND(A203&lt;&gt;"",COUNTIF('Properties'!$A$2:$A$200,A203)=0),"PROPERTY NOT ON LIST; ","")&amp;IF(B203="","NO TYPE; ","")&amp;IF(NOT(N(E203)&gt;0),"NO DUE DATE; ","")&amp;IF(N(F203)=0,"NO AMOUNT; ","")&amp;IF(AND(N(E203)&gt;0,NOT(OR(N(K203)&gt;0,O203="Paid")),G203&lt;&gt;"Escrow",TODAY()&gt;N(E203)),"PAST DUE, NOT PAID; ","")&amp;IF(AND(NOT(OR(N(K203)&gt;0,O203="Paid")),G203&lt;&gt;"Escrow",AND(N(E203)&gt;0,TODAY()&gt;=N(J203),TODAY()&lt;=N(E203))),"DUE SOON; ","")&amp;IF(AND(OR(N(K203)&gt;0,O203="Paid"),L203=""),"NO PROOF OF PAYMENT; ","")&amp;IF(AND(G203="Escrow",H203&lt;&gt;"Yes",N(E203)&gt;0,TODAY()&gt;=N(J203)),"ESCROW NOT CONFIRMED; ","")&amp;IF(AND(B203="Insurance renewal",NOT(OR(N(K203)&gt;0,O203="Paid")),N(E203)&gt;0,N(E203)-TODAY()&lt;=N('Settings'!$B$10),M203&lt;&gt;"Yes"),"POLICY EXPIRING, NO RENEWAL QUOTE; ",""))-2)))</f>
        <v/>
      </c>
    </row>
    <row r="204">
      <c r="E204" s="8" t="n"/>
      <c r="F204" s="9" t="n"/>
      <c r="I204" s="10" t="n"/>
      <c r="J204" s="8">
        <f>IF(OR(NOT(OR(A204&lt;&gt;"",B204&lt;&gt;"",C204&lt;&gt;"")),N(E204)=0),"",N(E204)-IF(N(I204)&gt;0,N(I204),IFERROR(VLOOKUP(B204,'Settings'!$A$3:$B$8,2,0),0)))</f>
        <v/>
      </c>
      <c r="K204" s="8" t="n"/>
      <c r="N204" s="8" t="n"/>
      <c r="P204" s="10">
        <f>IF(OR(NOT(OR(A204&lt;&gt;"",B204&lt;&gt;"",C204&lt;&gt;"")),N(E204)=0),"",N(E204)-TODAY())</f>
        <v/>
      </c>
      <c r="Q204">
        <f>IF(OR(NOT(OR(A204&lt;&gt;"",B204&lt;&gt;"",C204&lt;&gt;"")),O204="Closed"),"",IF(IF(A204="","NO PROPERTY; ","")&amp;IF(AND(A204&lt;&gt;"",COUNTIF('Properties'!$A$2:$A$200,A204)=0),"PROPERTY NOT ON LIST; ","")&amp;IF(B204="","NO TYPE; ","")&amp;IF(NOT(N(E204)&gt;0),"NO DUE DATE; ","")&amp;IF(N(F204)=0,"NO AMOUNT; ","")&amp;IF(AND(N(E204)&gt;0,NOT(OR(N(K204)&gt;0,O204="Paid")),G204&lt;&gt;"Escrow",TODAY()&gt;N(E204)),"PAST DUE, NOT PAID; ","")&amp;IF(AND(NOT(OR(N(K204)&gt;0,O204="Paid")),G204&lt;&gt;"Escrow",AND(N(E204)&gt;0,TODAY()&gt;=N(J204),TODAY()&lt;=N(E204))),"DUE SOON; ","")&amp;IF(AND(OR(N(K204)&gt;0,O204="Paid"),L204=""),"NO PROOF OF PAYMENT; ","")&amp;IF(AND(G204="Escrow",H204&lt;&gt;"Yes",N(E204)&gt;0,TODAY()&gt;=N(J204)),"ESCROW NOT CONFIRMED; ","")&amp;IF(AND(B204="Insurance renewal",NOT(OR(N(K204)&gt;0,O204="Paid")),N(E204)&gt;0,N(E204)-TODAY()&lt;=N('Settings'!$B$10),M204&lt;&gt;"Yes"),"POLICY EXPIRING, NO RENEWAL QUOTE; ","")="","",LEFT(IF(A204="","NO PROPERTY; ","")&amp;IF(AND(A204&lt;&gt;"",COUNTIF('Properties'!$A$2:$A$200,A204)=0),"PROPERTY NOT ON LIST; ","")&amp;IF(B204="","NO TYPE; ","")&amp;IF(NOT(N(E204)&gt;0),"NO DUE DATE; ","")&amp;IF(N(F204)=0,"NO AMOUNT; ","")&amp;IF(AND(N(E204)&gt;0,NOT(OR(N(K204)&gt;0,O204="Paid")),G204&lt;&gt;"Escrow",TODAY()&gt;N(E204)),"PAST DUE, NOT PAID; ","")&amp;IF(AND(NOT(OR(N(K204)&gt;0,O204="Paid")),G204&lt;&gt;"Escrow",AND(N(E204)&gt;0,TODAY()&gt;=N(J204),TODAY()&lt;=N(E204))),"DUE SOON; ","")&amp;IF(AND(OR(N(K204)&gt;0,O204="Paid"),L204=""),"NO PROOF OF PAYMENT; ","")&amp;IF(AND(G204="Escrow",H204&lt;&gt;"Yes",N(E204)&gt;0,TODAY()&gt;=N(J204)),"ESCROW NOT CONFIRMED; ","")&amp;IF(AND(B204="Insurance renewal",NOT(OR(N(K204)&gt;0,O204="Paid")),N(E204)&gt;0,N(E204)-TODAY()&lt;=N('Settings'!$B$10),M204&lt;&gt;"Yes"),"POLICY EXPIRING, NO RENEWAL QUOTE; ",""),LEN(IF(A204="","NO PROPERTY; ","")&amp;IF(AND(A204&lt;&gt;"",COUNTIF('Properties'!$A$2:$A$200,A204)=0),"PROPERTY NOT ON LIST; ","")&amp;IF(B204="","NO TYPE; ","")&amp;IF(NOT(N(E204)&gt;0),"NO DUE DATE; ","")&amp;IF(N(F204)=0,"NO AMOUNT; ","")&amp;IF(AND(N(E204)&gt;0,NOT(OR(N(K204)&gt;0,O204="Paid")),G204&lt;&gt;"Escrow",TODAY()&gt;N(E204)),"PAST DUE, NOT PAID; ","")&amp;IF(AND(NOT(OR(N(K204)&gt;0,O204="Paid")),G204&lt;&gt;"Escrow",AND(N(E204)&gt;0,TODAY()&gt;=N(J204),TODAY()&lt;=N(E204))),"DUE SOON; ","")&amp;IF(AND(OR(N(K204)&gt;0,O204="Paid"),L204=""),"NO PROOF OF PAYMENT; ","")&amp;IF(AND(G204="Escrow",H204&lt;&gt;"Yes",N(E204)&gt;0,TODAY()&gt;=N(J204)),"ESCROW NOT CONFIRMED; ","")&amp;IF(AND(B204="Insurance renewal",NOT(OR(N(K204)&gt;0,O204="Paid")),N(E204)&gt;0,N(E204)-TODAY()&lt;=N('Settings'!$B$10),M204&lt;&gt;"Yes"),"POLICY EXPIRING, NO RENEWAL QUOTE; ",""))-2)))</f>
        <v/>
      </c>
    </row>
    <row r="205">
      <c r="E205" s="8" t="n"/>
      <c r="F205" s="9" t="n"/>
      <c r="I205" s="10" t="n"/>
      <c r="J205" s="8">
        <f>IF(OR(NOT(OR(A205&lt;&gt;"",B205&lt;&gt;"",C205&lt;&gt;"")),N(E205)=0),"",N(E205)-IF(N(I205)&gt;0,N(I205),IFERROR(VLOOKUP(B205,'Settings'!$A$3:$B$8,2,0),0)))</f>
        <v/>
      </c>
      <c r="K205" s="8" t="n"/>
      <c r="N205" s="8" t="n"/>
      <c r="P205" s="10">
        <f>IF(OR(NOT(OR(A205&lt;&gt;"",B205&lt;&gt;"",C205&lt;&gt;"")),N(E205)=0),"",N(E205)-TODAY())</f>
        <v/>
      </c>
      <c r="Q205">
        <f>IF(OR(NOT(OR(A205&lt;&gt;"",B205&lt;&gt;"",C205&lt;&gt;"")),O205="Closed"),"",IF(IF(A205="","NO PROPERTY; ","")&amp;IF(AND(A205&lt;&gt;"",COUNTIF('Properties'!$A$2:$A$200,A205)=0),"PROPERTY NOT ON LIST; ","")&amp;IF(B205="","NO TYPE; ","")&amp;IF(NOT(N(E205)&gt;0),"NO DUE DATE; ","")&amp;IF(N(F205)=0,"NO AMOUNT; ","")&amp;IF(AND(N(E205)&gt;0,NOT(OR(N(K205)&gt;0,O205="Paid")),G205&lt;&gt;"Escrow",TODAY()&gt;N(E205)),"PAST DUE, NOT PAID; ","")&amp;IF(AND(NOT(OR(N(K205)&gt;0,O205="Paid")),G205&lt;&gt;"Escrow",AND(N(E205)&gt;0,TODAY()&gt;=N(J205),TODAY()&lt;=N(E205))),"DUE SOON; ","")&amp;IF(AND(OR(N(K205)&gt;0,O205="Paid"),L205=""),"NO PROOF OF PAYMENT; ","")&amp;IF(AND(G205="Escrow",H205&lt;&gt;"Yes",N(E205)&gt;0,TODAY()&gt;=N(J205)),"ESCROW NOT CONFIRMED; ","")&amp;IF(AND(B205="Insurance renewal",NOT(OR(N(K205)&gt;0,O205="Paid")),N(E205)&gt;0,N(E205)-TODAY()&lt;=N('Settings'!$B$10),M205&lt;&gt;"Yes"),"POLICY EXPIRING, NO RENEWAL QUOTE; ","")="","",LEFT(IF(A205="","NO PROPERTY; ","")&amp;IF(AND(A205&lt;&gt;"",COUNTIF('Properties'!$A$2:$A$200,A205)=0),"PROPERTY NOT ON LIST; ","")&amp;IF(B205="","NO TYPE; ","")&amp;IF(NOT(N(E205)&gt;0),"NO DUE DATE; ","")&amp;IF(N(F205)=0,"NO AMOUNT; ","")&amp;IF(AND(N(E205)&gt;0,NOT(OR(N(K205)&gt;0,O205="Paid")),G205&lt;&gt;"Escrow",TODAY()&gt;N(E205)),"PAST DUE, NOT PAID; ","")&amp;IF(AND(NOT(OR(N(K205)&gt;0,O205="Paid")),G205&lt;&gt;"Escrow",AND(N(E205)&gt;0,TODAY()&gt;=N(J205),TODAY()&lt;=N(E205))),"DUE SOON; ","")&amp;IF(AND(OR(N(K205)&gt;0,O205="Paid"),L205=""),"NO PROOF OF PAYMENT; ","")&amp;IF(AND(G205="Escrow",H205&lt;&gt;"Yes",N(E205)&gt;0,TODAY()&gt;=N(J205)),"ESCROW NOT CONFIRMED; ","")&amp;IF(AND(B205="Insurance renewal",NOT(OR(N(K205)&gt;0,O205="Paid")),N(E205)&gt;0,N(E205)-TODAY()&lt;=N('Settings'!$B$10),M205&lt;&gt;"Yes"),"POLICY EXPIRING, NO RENEWAL QUOTE; ",""),LEN(IF(A205="","NO PROPERTY; ","")&amp;IF(AND(A205&lt;&gt;"",COUNTIF('Properties'!$A$2:$A$200,A205)=0),"PROPERTY NOT ON LIST; ","")&amp;IF(B205="","NO TYPE; ","")&amp;IF(NOT(N(E205)&gt;0),"NO DUE DATE; ","")&amp;IF(N(F205)=0,"NO AMOUNT; ","")&amp;IF(AND(N(E205)&gt;0,NOT(OR(N(K205)&gt;0,O205="Paid")),G205&lt;&gt;"Escrow",TODAY()&gt;N(E205)),"PAST DUE, NOT PAID; ","")&amp;IF(AND(NOT(OR(N(K205)&gt;0,O205="Paid")),G205&lt;&gt;"Escrow",AND(N(E205)&gt;0,TODAY()&gt;=N(J205),TODAY()&lt;=N(E205))),"DUE SOON; ","")&amp;IF(AND(OR(N(K205)&gt;0,O205="Paid"),L205=""),"NO PROOF OF PAYMENT; ","")&amp;IF(AND(G205="Escrow",H205&lt;&gt;"Yes",N(E205)&gt;0,TODAY()&gt;=N(J205)),"ESCROW NOT CONFIRMED; ","")&amp;IF(AND(B205="Insurance renewal",NOT(OR(N(K205)&gt;0,O205="Paid")),N(E205)&gt;0,N(E205)-TODAY()&lt;=N('Settings'!$B$10),M205&lt;&gt;"Yes"),"POLICY EXPIRING, NO RENEWAL QUOTE; ",""))-2)))</f>
        <v/>
      </c>
    </row>
    <row r="206">
      <c r="E206" s="8" t="n"/>
      <c r="F206" s="9" t="n"/>
      <c r="I206" s="10" t="n"/>
      <c r="J206" s="8">
        <f>IF(OR(NOT(OR(A206&lt;&gt;"",B206&lt;&gt;"",C206&lt;&gt;"")),N(E206)=0),"",N(E206)-IF(N(I206)&gt;0,N(I206),IFERROR(VLOOKUP(B206,'Settings'!$A$3:$B$8,2,0),0)))</f>
        <v/>
      </c>
      <c r="K206" s="8" t="n"/>
      <c r="N206" s="8" t="n"/>
      <c r="P206" s="10">
        <f>IF(OR(NOT(OR(A206&lt;&gt;"",B206&lt;&gt;"",C206&lt;&gt;"")),N(E206)=0),"",N(E206)-TODAY())</f>
        <v/>
      </c>
      <c r="Q206">
        <f>IF(OR(NOT(OR(A206&lt;&gt;"",B206&lt;&gt;"",C206&lt;&gt;"")),O206="Closed"),"",IF(IF(A206="","NO PROPERTY; ","")&amp;IF(AND(A206&lt;&gt;"",COUNTIF('Properties'!$A$2:$A$200,A206)=0),"PROPERTY NOT ON LIST; ","")&amp;IF(B206="","NO TYPE; ","")&amp;IF(NOT(N(E206)&gt;0),"NO DUE DATE; ","")&amp;IF(N(F206)=0,"NO AMOUNT; ","")&amp;IF(AND(N(E206)&gt;0,NOT(OR(N(K206)&gt;0,O206="Paid")),G206&lt;&gt;"Escrow",TODAY()&gt;N(E206)),"PAST DUE, NOT PAID; ","")&amp;IF(AND(NOT(OR(N(K206)&gt;0,O206="Paid")),G206&lt;&gt;"Escrow",AND(N(E206)&gt;0,TODAY()&gt;=N(J206),TODAY()&lt;=N(E206))),"DUE SOON; ","")&amp;IF(AND(OR(N(K206)&gt;0,O206="Paid"),L206=""),"NO PROOF OF PAYMENT; ","")&amp;IF(AND(G206="Escrow",H206&lt;&gt;"Yes",N(E206)&gt;0,TODAY()&gt;=N(J206)),"ESCROW NOT CONFIRMED; ","")&amp;IF(AND(B206="Insurance renewal",NOT(OR(N(K206)&gt;0,O206="Paid")),N(E206)&gt;0,N(E206)-TODAY()&lt;=N('Settings'!$B$10),M206&lt;&gt;"Yes"),"POLICY EXPIRING, NO RENEWAL QUOTE; ","")="","",LEFT(IF(A206="","NO PROPERTY; ","")&amp;IF(AND(A206&lt;&gt;"",COUNTIF('Properties'!$A$2:$A$200,A206)=0),"PROPERTY NOT ON LIST; ","")&amp;IF(B206="","NO TYPE; ","")&amp;IF(NOT(N(E206)&gt;0),"NO DUE DATE; ","")&amp;IF(N(F206)=0,"NO AMOUNT; ","")&amp;IF(AND(N(E206)&gt;0,NOT(OR(N(K206)&gt;0,O206="Paid")),G206&lt;&gt;"Escrow",TODAY()&gt;N(E206)),"PAST DUE, NOT PAID; ","")&amp;IF(AND(NOT(OR(N(K206)&gt;0,O206="Paid")),G206&lt;&gt;"Escrow",AND(N(E206)&gt;0,TODAY()&gt;=N(J206),TODAY()&lt;=N(E206))),"DUE SOON; ","")&amp;IF(AND(OR(N(K206)&gt;0,O206="Paid"),L206=""),"NO PROOF OF PAYMENT; ","")&amp;IF(AND(G206="Escrow",H206&lt;&gt;"Yes",N(E206)&gt;0,TODAY()&gt;=N(J206)),"ESCROW NOT CONFIRMED; ","")&amp;IF(AND(B206="Insurance renewal",NOT(OR(N(K206)&gt;0,O206="Paid")),N(E206)&gt;0,N(E206)-TODAY()&lt;=N('Settings'!$B$10),M206&lt;&gt;"Yes"),"POLICY EXPIRING, NO RENEWAL QUOTE; ",""),LEN(IF(A206="","NO PROPERTY; ","")&amp;IF(AND(A206&lt;&gt;"",COUNTIF('Properties'!$A$2:$A$200,A206)=0),"PROPERTY NOT ON LIST; ","")&amp;IF(B206="","NO TYPE; ","")&amp;IF(NOT(N(E206)&gt;0),"NO DUE DATE; ","")&amp;IF(N(F206)=0,"NO AMOUNT; ","")&amp;IF(AND(N(E206)&gt;0,NOT(OR(N(K206)&gt;0,O206="Paid")),G206&lt;&gt;"Escrow",TODAY()&gt;N(E206)),"PAST DUE, NOT PAID; ","")&amp;IF(AND(NOT(OR(N(K206)&gt;0,O206="Paid")),G206&lt;&gt;"Escrow",AND(N(E206)&gt;0,TODAY()&gt;=N(J206),TODAY()&lt;=N(E206))),"DUE SOON; ","")&amp;IF(AND(OR(N(K206)&gt;0,O206="Paid"),L206=""),"NO PROOF OF PAYMENT; ","")&amp;IF(AND(G206="Escrow",H206&lt;&gt;"Yes",N(E206)&gt;0,TODAY()&gt;=N(J206)),"ESCROW NOT CONFIRMED; ","")&amp;IF(AND(B206="Insurance renewal",NOT(OR(N(K206)&gt;0,O206="Paid")),N(E206)&gt;0,N(E206)-TODAY()&lt;=N('Settings'!$B$10),M206&lt;&gt;"Yes"),"POLICY EXPIRING, NO RENEWAL QUOTE; ",""))-2)))</f>
        <v/>
      </c>
    </row>
    <row r="207">
      <c r="E207" s="8" t="n"/>
      <c r="F207" s="9" t="n"/>
      <c r="I207" s="10" t="n"/>
      <c r="J207" s="8">
        <f>IF(OR(NOT(OR(A207&lt;&gt;"",B207&lt;&gt;"",C207&lt;&gt;"")),N(E207)=0),"",N(E207)-IF(N(I207)&gt;0,N(I207),IFERROR(VLOOKUP(B207,'Settings'!$A$3:$B$8,2,0),0)))</f>
        <v/>
      </c>
      <c r="K207" s="8" t="n"/>
      <c r="N207" s="8" t="n"/>
      <c r="P207" s="10">
        <f>IF(OR(NOT(OR(A207&lt;&gt;"",B207&lt;&gt;"",C207&lt;&gt;"")),N(E207)=0),"",N(E207)-TODAY())</f>
        <v/>
      </c>
      <c r="Q207">
        <f>IF(OR(NOT(OR(A207&lt;&gt;"",B207&lt;&gt;"",C207&lt;&gt;"")),O207="Closed"),"",IF(IF(A207="","NO PROPERTY; ","")&amp;IF(AND(A207&lt;&gt;"",COUNTIF('Properties'!$A$2:$A$200,A207)=0),"PROPERTY NOT ON LIST; ","")&amp;IF(B207="","NO TYPE; ","")&amp;IF(NOT(N(E207)&gt;0),"NO DUE DATE; ","")&amp;IF(N(F207)=0,"NO AMOUNT; ","")&amp;IF(AND(N(E207)&gt;0,NOT(OR(N(K207)&gt;0,O207="Paid")),G207&lt;&gt;"Escrow",TODAY()&gt;N(E207)),"PAST DUE, NOT PAID; ","")&amp;IF(AND(NOT(OR(N(K207)&gt;0,O207="Paid")),G207&lt;&gt;"Escrow",AND(N(E207)&gt;0,TODAY()&gt;=N(J207),TODAY()&lt;=N(E207))),"DUE SOON; ","")&amp;IF(AND(OR(N(K207)&gt;0,O207="Paid"),L207=""),"NO PROOF OF PAYMENT; ","")&amp;IF(AND(G207="Escrow",H207&lt;&gt;"Yes",N(E207)&gt;0,TODAY()&gt;=N(J207)),"ESCROW NOT CONFIRMED; ","")&amp;IF(AND(B207="Insurance renewal",NOT(OR(N(K207)&gt;0,O207="Paid")),N(E207)&gt;0,N(E207)-TODAY()&lt;=N('Settings'!$B$10),M207&lt;&gt;"Yes"),"POLICY EXPIRING, NO RENEWAL QUOTE; ","")="","",LEFT(IF(A207="","NO PROPERTY; ","")&amp;IF(AND(A207&lt;&gt;"",COUNTIF('Properties'!$A$2:$A$200,A207)=0),"PROPERTY NOT ON LIST; ","")&amp;IF(B207="","NO TYPE; ","")&amp;IF(NOT(N(E207)&gt;0),"NO DUE DATE; ","")&amp;IF(N(F207)=0,"NO AMOUNT; ","")&amp;IF(AND(N(E207)&gt;0,NOT(OR(N(K207)&gt;0,O207="Paid")),G207&lt;&gt;"Escrow",TODAY()&gt;N(E207)),"PAST DUE, NOT PAID; ","")&amp;IF(AND(NOT(OR(N(K207)&gt;0,O207="Paid")),G207&lt;&gt;"Escrow",AND(N(E207)&gt;0,TODAY()&gt;=N(J207),TODAY()&lt;=N(E207))),"DUE SOON; ","")&amp;IF(AND(OR(N(K207)&gt;0,O207="Paid"),L207=""),"NO PROOF OF PAYMENT; ","")&amp;IF(AND(G207="Escrow",H207&lt;&gt;"Yes",N(E207)&gt;0,TODAY()&gt;=N(J207)),"ESCROW NOT CONFIRMED; ","")&amp;IF(AND(B207="Insurance renewal",NOT(OR(N(K207)&gt;0,O207="Paid")),N(E207)&gt;0,N(E207)-TODAY()&lt;=N('Settings'!$B$10),M207&lt;&gt;"Yes"),"POLICY EXPIRING, NO RENEWAL QUOTE; ",""),LEN(IF(A207="","NO PROPERTY; ","")&amp;IF(AND(A207&lt;&gt;"",COUNTIF('Properties'!$A$2:$A$200,A207)=0),"PROPERTY NOT ON LIST; ","")&amp;IF(B207="","NO TYPE; ","")&amp;IF(NOT(N(E207)&gt;0),"NO DUE DATE; ","")&amp;IF(N(F207)=0,"NO AMOUNT; ","")&amp;IF(AND(N(E207)&gt;0,NOT(OR(N(K207)&gt;0,O207="Paid")),G207&lt;&gt;"Escrow",TODAY()&gt;N(E207)),"PAST DUE, NOT PAID; ","")&amp;IF(AND(NOT(OR(N(K207)&gt;0,O207="Paid")),G207&lt;&gt;"Escrow",AND(N(E207)&gt;0,TODAY()&gt;=N(J207),TODAY()&lt;=N(E207))),"DUE SOON; ","")&amp;IF(AND(OR(N(K207)&gt;0,O207="Paid"),L207=""),"NO PROOF OF PAYMENT; ","")&amp;IF(AND(G207="Escrow",H207&lt;&gt;"Yes",N(E207)&gt;0,TODAY()&gt;=N(J207)),"ESCROW NOT CONFIRMED; ","")&amp;IF(AND(B207="Insurance renewal",NOT(OR(N(K207)&gt;0,O207="Paid")),N(E207)&gt;0,N(E207)-TODAY()&lt;=N('Settings'!$B$10),M207&lt;&gt;"Yes"),"POLICY EXPIRING, NO RENEWAL QUOTE; ",""))-2)))</f>
        <v/>
      </c>
    </row>
    <row r="208">
      <c r="E208" s="8" t="n"/>
      <c r="F208" s="9" t="n"/>
      <c r="I208" s="10" t="n"/>
      <c r="J208" s="8">
        <f>IF(OR(NOT(OR(A208&lt;&gt;"",B208&lt;&gt;"",C208&lt;&gt;"")),N(E208)=0),"",N(E208)-IF(N(I208)&gt;0,N(I208),IFERROR(VLOOKUP(B208,'Settings'!$A$3:$B$8,2,0),0)))</f>
        <v/>
      </c>
      <c r="K208" s="8" t="n"/>
      <c r="N208" s="8" t="n"/>
      <c r="P208" s="10">
        <f>IF(OR(NOT(OR(A208&lt;&gt;"",B208&lt;&gt;"",C208&lt;&gt;"")),N(E208)=0),"",N(E208)-TODAY())</f>
        <v/>
      </c>
      <c r="Q208">
        <f>IF(OR(NOT(OR(A208&lt;&gt;"",B208&lt;&gt;"",C208&lt;&gt;"")),O208="Closed"),"",IF(IF(A208="","NO PROPERTY; ","")&amp;IF(AND(A208&lt;&gt;"",COUNTIF('Properties'!$A$2:$A$200,A208)=0),"PROPERTY NOT ON LIST; ","")&amp;IF(B208="","NO TYPE; ","")&amp;IF(NOT(N(E208)&gt;0),"NO DUE DATE; ","")&amp;IF(N(F208)=0,"NO AMOUNT; ","")&amp;IF(AND(N(E208)&gt;0,NOT(OR(N(K208)&gt;0,O208="Paid")),G208&lt;&gt;"Escrow",TODAY()&gt;N(E208)),"PAST DUE, NOT PAID; ","")&amp;IF(AND(NOT(OR(N(K208)&gt;0,O208="Paid")),G208&lt;&gt;"Escrow",AND(N(E208)&gt;0,TODAY()&gt;=N(J208),TODAY()&lt;=N(E208))),"DUE SOON; ","")&amp;IF(AND(OR(N(K208)&gt;0,O208="Paid"),L208=""),"NO PROOF OF PAYMENT; ","")&amp;IF(AND(G208="Escrow",H208&lt;&gt;"Yes",N(E208)&gt;0,TODAY()&gt;=N(J208)),"ESCROW NOT CONFIRMED; ","")&amp;IF(AND(B208="Insurance renewal",NOT(OR(N(K208)&gt;0,O208="Paid")),N(E208)&gt;0,N(E208)-TODAY()&lt;=N('Settings'!$B$10),M208&lt;&gt;"Yes"),"POLICY EXPIRING, NO RENEWAL QUOTE; ","")="","",LEFT(IF(A208="","NO PROPERTY; ","")&amp;IF(AND(A208&lt;&gt;"",COUNTIF('Properties'!$A$2:$A$200,A208)=0),"PROPERTY NOT ON LIST; ","")&amp;IF(B208="","NO TYPE; ","")&amp;IF(NOT(N(E208)&gt;0),"NO DUE DATE; ","")&amp;IF(N(F208)=0,"NO AMOUNT; ","")&amp;IF(AND(N(E208)&gt;0,NOT(OR(N(K208)&gt;0,O208="Paid")),G208&lt;&gt;"Escrow",TODAY()&gt;N(E208)),"PAST DUE, NOT PAID; ","")&amp;IF(AND(NOT(OR(N(K208)&gt;0,O208="Paid")),G208&lt;&gt;"Escrow",AND(N(E208)&gt;0,TODAY()&gt;=N(J208),TODAY()&lt;=N(E208))),"DUE SOON; ","")&amp;IF(AND(OR(N(K208)&gt;0,O208="Paid"),L208=""),"NO PROOF OF PAYMENT; ","")&amp;IF(AND(G208="Escrow",H208&lt;&gt;"Yes",N(E208)&gt;0,TODAY()&gt;=N(J208)),"ESCROW NOT CONFIRMED; ","")&amp;IF(AND(B208="Insurance renewal",NOT(OR(N(K208)&gt;0,O208="Paid")),N(E208)&gt;0,N(E208)-TODAY()&lt;=N('Settings'!$B$10),M208&lt;&gt;"Yes"),"POLICY EXPIRING, NO RENEWAL QUOTE; ",""),LEN(IF(A208="","NO PROPERTY; ","")&amp;IF(AND(A208&lt;&gt;"",COUNTIF('Properties'!$A$2:$A$200,A208)=0),"PROPERTY NOT ON LIST; ","")&amp;IF(B208="","NO TYPE; ","")&amp;IF(NOT(N(E208)&gt;0),"NO DUE DATE; ","")&amp;IF(N(F208)=0,"NO AMOUNT; ","")&amp;IF(AND(N(E208)&gt;0,NOT(OR(N(K208)&gt;0,O208="Paid")),G208&lt;&gt;"Escrow",TODAY()&gt;N(E208)),"PAST DUE, NOT PAID; ","")&amp;IF(AND(NOT(OR(N(K208)&gt;0,O208="Paid")),G208&lt;&gt;"Escrow",AND(N(E208)&gt;0,TODAY()&gt;=N(J208),TODAY()&lt;=N(E208))),"DUE SOON; ","")&amp;IF(AND(OR(N(K208)&gt;0,O208="Paid"),L208=""),"NO PROOF OF PAYMENT; ","")&amp;IF(AND(G208="Escrow",H208&lt;&gt;"Yes",N(E208)&gt;0,TODAY()&gt;=N(J208)),"ESCROW NOT CONFIRMED; ","")&amp;IF(AND(B208="Insurance renewal",NOT(OR(N(K208)&gt;0,O208="Paid")),N(E208)&gt;0,N(E208)-TODAY()&lt;=N('Settings'!$B$10),M208&lt;&gt;"Yes"),"POLICY EXPIRING, NO RENEWAL QUOTE; ",""))-2)))</f>
        <v/>
      </c>
    </row>
    <row r="209">
      <c r="E209" s="8" t="n"/>
      <c r="F209" s="9" t="n"/>
      <c r="I209" s="10" t="n"/>
      <c r="J209" s="8">
        <f>IF(OR(NOT(OR(A209&lt;&gt;"",B209&lt;&gt;"",C209&lt;&gt;"")),N(E209)=0),"",N(E209)-IF(N(I209)&gt;0,N(I209),IFERROR(VLOOKUP(B209,'Settings'!$A$3:$B$8,2,0),0)))</f>
        <v/>
      </c>
      <c r="K209" s="8" t="n"/>
      <c r="N209" s="8" t="n"/>
      <c r="P209" s="10">
        <f>IF(OR(NOT(OR(A209&lt;&gt;"",B209&lt;&gt;"",C209&lt;&gt;"")),N(E209)=0),"",N(E209)-TODAY())</f>
        <v/>
      </c>
      <c r="Q209">
        <f>IF(OR(NOT(OR(A209&lt;&gt;"",B209&lt;&gt;"",C209&lt;&gt;"")),O209="Closed"),"",IF(IF(A209="","NO PROPERTY; ","")&amp;IF(AND(A209&lt;&gt;"",COUNTIF('Properties'!$A$2:$A$200,A209)=0),"PROPERTY NOT ON LIST; ","")&amp;IF(B209="","NO TYPE; ","")&amp;IF(NOT(N(E209)&gt;0),"NO DUE DATE; ","")&amp;IF(N(F209)=0,"NO AMOUNT; ","")&amp;IF(AND(N(E209)&gt;0,NOT(OR(N(K209)&gt;0,O209="Paid")),G209&lt;&gt;"Escrow",TODAY()&gt;N(E209)),"PAST DUE, NOT PAID; ","")&amp;IF(AND(NOT(OR(N(K209)&gt;0,O209="Paid")),G209&lt;&gt;"Escrow",AND(N(E209)&gt;0,TODAY()&gt;=N(J209),TODAY()&lt;=N(E209))),"DUE SOON; ","")&amp;IF(AND(OR(N(K209)&gt;0,O209="Paid"),L209=""),"NO PROOF OF PAYMENT; ","")&amp;IF(AND(G209="Escrow",H209&lt;&gt;"Yes",N(E209)&gt;0,TODAY()&gt;=N(J209)),"ESCROW NOT CONFIRMED; ","")&amp;IF(AND(B209="Insurance renewal",NOT(OR(N(K209)&gt;0,O209="Paid")),N(E209)&gt;0,N(E209)-TODAY()&lt;=N('Settings'!$B$10),M209&lt;&gt;"Yes"),"POLICY EXPIRING, NO RENEWAL QUOTE; ","")="","",LEFT(IF(A209="","NO PROPERTY; ","")&amp;IF(AND(A209&lt;&gt;"",COUNTIF('Properties'!$A$2:$A$200,A209)=0),"PROPERTY NOT ON LIST; ","")&amp;IF(B209="","NO TYPE; ","")&amp;IF(NOT(N(E209)&gt;0),"NO DUE DATE; ","")&amp;IF(N(F209)=0,"NO AMOUNT; ","")&amp;IF(AND(N(E209)&gt;0,NOT(OR(N(K209)&gt;0,O209="Paid")),G209&lt;&gt;"Escrow",TODAY()&gt;N(E209)),"PAST DUE, NOT PAID; ","")&amp;IF(AND(NOT(OR(N(K209)&gt;0,O209="Paid")),G209&lt;&gt;"Escrow",AND(N(E209)&gt;0,TODAY()&gt;=N(J209),TODAY()&lt;=N(E209))),"DUE SOON; ","")&amp;IF(AND(OR(N(K209)&gt;0,O209="Paid"),L209=""),"NO PROOF OF PAYMENT; ","")&amp;IF(AND(G209="Escrow",H209&lt;&gt;"Yes",N(E209)&gt;0,TODAY()&gt;=N(J209)),"ESCROW NOT CONFIRMED; ","")&amp;IF(AND(B209="Insurance renewal",NOT(OR(N(K209)&gt;0,O209="Paid")),N(E209)&gt;0,N(E209)-TODAY()&lt;=N('Settings'!$B$10),M209&lt;&gt;"Yes"),"POLICY EXPIRING, NO RENEWAL QUOTE; ",""),LEN(IF(A209="","NO PROPERTY; ","")&amp;IF(AND(A209&lt;&gt;"",COUNTIF('Properties'!$A$2:$A$200,A209)=0),"PROPERTY NOT ON LIST; ","")&amp;IF(B209="","NO TYPE; ","")&amp;IF(NOT(N(E209)&gt;0),"NO DUE DATE; ","")&amp;IF(N(F209)=0,"NO AMOUNT; ","")&amp;IF(AND(N(E209)&gt;0,NOT(OR(N(K209)&gt;0,O209="Paid")),G209&lt;&gt;"Escrow",TODAY()&gt;N(E209)),"PAST DUE, NOT PAID; ","")&amp;IF(AND(NOT(OR(N(K209)&gt;0,O209="Paid")),G209&lt;&gt;"Escrow",AND(N(E209)&gt;0,TODAY()&gt;=N(J209),TODAY()&lt;=N(E209))),"DUE SOON; ","")&amp;IF(AND(OR(N(K209)&gt;0,O209="Paid"),L209=""),"NO PROOF OF PAYMENT; ","")&amp;IF(AND(G209="Escrow",H209&lt;&gt;"Yes",N(E209)&gt;0,TODAY()&gt;=N(J209)),"ESCROW NOT CONFIRMED; ","")&amp;IF(AND(B209="Insurance renewal",NOT(OR(N(K209)&gt;0,O209="Paid")),N(E209)&gt;0,N(E209)-TODAY()&lt;=N('Settings'!$B$10),M209&lt;&gt;"Yes"),"POLICY EXPIRING, NO RENEWAL QUOTE; ",""))-2)))</f>
        <v/>
      </c>
    </row>
    <row r="210">
      <c r="E210" s="8" t="n"/>
      <c r="F210" s="9" t="n"/>
      <c r="I210" s="10" t="n"/>
      <c r="J210" s="8">
        <f>IF(OR(NOT(OR(A210&lt;&gt;"",B210&lt;&gt;"",C210&lt;&gt;"")),N(E210)=0),"",N(E210)-IF(N(I210)&gt;0,N(I210),IFERROR(VLOOKUP(B210,'Settings'!$A$3:$B$8,2,0),0)))</f>
        <v/>
      </c>
      <c r="K210" s="8" t="n"/>
      <c r="N210" s="8" t="n"/>
      <c r="P210" s="10">
        <f>IF(OR(NOT(OR(A210&lt;&gt;"",B210&lt;&gt;"",C210&lt;&gt;"")),N(E210)=0),"",N(E210)-TODAY())</f>
        <v/>
      </c>
      <c r="Q210">
        <f>IF(OR(NOT(OR(A210&lt;&gt;"",B210&lt;&gt;"",C210&lt;&gt;"")),O210="Closed"),"",IF(IF(A210="","NO PROPERTY; ","")&amp;IF(AND(A210&lt;&gt;"",COUNTIF('Properties'!$A$2:$A$200,A210)=0),"PROPERTY NOT ON LIST; ","")&amp;IF(B210="","NO TYPE; ","")&amp;IF(NOT(N(E210)&gt;0),"NO DUE DATE; ","")&amp;IF(N(F210)=0,"NO AMOUNT; ","")&amp;IF(AND(N(E210)&gt;0,NOT(OR(N(K210)&gt;0,O210="Paid")),G210&lt;&gt;"Escrow",TODAY()&gt;N(E210)),"PAST DUE, NOT PAID; ","")&amp;IF(AND(NOT(OR(N(K210)&gt;0,O210="Paid")),G210&lt;&gt;"Escrow",AND(N(E210)&gt;0,TODAY()&gt;=N(J210),TODAY()&lt;=N(E210))),"DUE SOON; ","")&amp;IF(AND(OR(N(K210)&gt;0,O210="Paid"),L210=""),"NO PROOF OF PAYMENT; ","")&amp;IF(AND(G210="Escrow",H210&lt;&gt;"Yes",N(E210)&gt;0,TODAY()&gt;=N(J210)),"ESCROW NOT CONFIRMED; ","")&amp;IF(AND(B210="Insurance renewal",NOT(OR(N(K210)&gt;0,O210="Paid")),N(E210)&gt;0,N(E210)-TODAY()&lt;=N('Settings'!$B$10),M210&lt;&gt;"Yes"),"POLICY EXPIRING, NO RENEWAL QUOTE; ","")="","",LEFT(IF(A210="","NO PROPERTY; ","")&amp;IF(AND(A210&lt;&gt;"",COUNTIF('Properties'!$A$2:$A$200,A210)=0),"PROPERTY NOT ON LIST; ","")&amp;IF(B210="","NO TYPE; ","")&amp;IF(NOT(N(E210)&gt;0),"NO DUE DATE; ","")&amp;IF(N(F210)=0,"NO AMOUNT; ","")&amp;IF(AND(N(E210)&gt;0,NOT(OR(N(K210)&gt;0,O210="Paid")),G210&lt;&gt;"Escrow",TODAY()&gt;N(E210)),"PAST DUE, NOT PAID; ","")&amp;IF(AND(NOT(OR(N(K210)&gt;0,O210="Paid")),G210&lt;&gt;"Escrow",AND(N(E210)&gt;0,TODAY()&gt;=N(J210),TODAY()&lt;=N(E210))),"DUE SOON; ","")&amp;IF(AND(OR(N(K210)&gt;0,O210="Paid"),L210=""),"NO PROOF OF PAYMENT; ","")&amp;IF(AND(G210="Escrow",H210&lt;&gt;"Yes",N(E210)&gt;0,TODAY()&gt;=N(J210)),"ESCROW NOT CONFIRMED; ","")&amp;IF(AND(B210="Insurance renewal",NOT(OR(N(K210)&gt;0,O210="Paid")),N(E210)&gt;0,N(E210)-TODAY()&lt;=N('Settings'!$B$10),M210&lt;&gt;"Yes"),"POLICY EXPIRING, NO RENEWAL QUOTE; ",""),LEN(IF(A210="","NO PROPERTY; ","")&amp;IF(AND(A210&lt;&gt;"",COUNTIF('Properties'!$A$2:$A$200,A210)=0),"PROPERTY NOT ON LIST; ","")&amp;IF(B210="","NO TYPE; ","")&amp;IF(NOT(N(E210)&gt;0),"NO DUE DATE; ","")&amp;IF(N(F210)=0,"NO AMOUNT; ","")&amp;IF(AND(N(E210)&gt;0,NOT(OR(N(K210)&gt;0,O210="Paid")),G210&lt;&gt;"Escrow",TODAY()&gt;N(E210)),"PAST DUE, NOT PAID; ","")&amp;IF(AND(NOT(OR(N(K210)&gt;0,O210="Paid")),G210&lt;&gt;"Escrow",AND(N(E210)&gt;0,TODAY()&gt;=N(J210),TODAY()&lt;=N(E210))),"DUE SOON; ","")&amp;IF(AND(OR(N(K210)&gt;0,O210="Paid"),L210=""),"NO PROOF OF PAYMENT; ","")&amp;IF(AND(G210="Escrow",H210&lt;&gt;"Yes",N(E210)&gt;0,TODAY()&gt;=N(J210)),"ESCROW NOT CONFIRMED; ","")&amp;IF(AND(B210="Insurance renewal",NOT(OR(N(K210)&gt;0,O210="Paid")),N(E210)&gt;0,N(E210)-TODAY()&lt;=N('Settings'!$B$10),M210&lt;&gt;"Yes"),"POLICY EXPIRING, NO RENEWAL QUOTE; ",""))-2)))</f>
        <v/>
      </c>
    </row>
    <row r="211">
      <c r="E211" s="8" t="n"/>
      <c r="F211" s="9" t="n"/>
      <c r="I211" s="10" t="n"/>
      <c r="J211" s="8">
        <f>IF(OR(NOT(OR(A211&lt;&gt;"",B211&lt;&gt;"",C211&lt;&gt;"")),N(E211)=0),"",N(E211)-IF(N(I211)&gt;0,N(I211),IFERROR(VLOOKUP(B211,'Settings'!$A$3:$B$8,2,0),0)))</f>
        <v/>
      </c>
      <c r="K211" s="8" t="n"/>
      <c r="N211" s="8" t="n"/>
      <c r="P211" s="10">
        <f>IF(OR(NOT(OR(A211&lt;&gt;"",B211&lt;&gt;"",C211&lt;&gt;"")),N(E211)=0),"",N(E211)-TODAY())</f>
        <v/>
      </c>
      <c r="Q211">
        <f>IF(OR(NOT(OR(A211&lt;&gt;"",B211&lt;&gt;"",C211&lt;&gt;"")),O211="Closed"),"",IF(IF(A211="","NO PROPERTY; ","")&amp;IF(AND(A211&lt;&gt;"",COUNTIF('Properties'!$A$2:$A$200,A211)=0),"PROPERTY NOT ON LIST; ","")&amp;IF(B211="","NO TYPE; ","")&amp;IF(NOT(N(E211)&gt;0),"NO DUE DATE; ","")&amp;IF(N(F211)=0,"NO AMOUNT; ","")&amp;IF(AND(N(E211)&gt;0,NOT(OR(N(K211)&gt;0,O211="Paid")),G211&lt;&gt;"Escrow",TODAY()&gt;N(E211)),"PAST DUE, NOT PAID; ","")&amp;IF(AND(NOT(OR(N(K211)&gt;0,O211="Paid")),G211&lt;&gt;"Escrow",AND(N(E211)&gt;0,TODAY()&gt;=N(J211),TODAY()&lt;=N(E211))),"DUE SOON; ","")&amp;IF(AND(OR(N(K211)&gt;0,O211="Paid"),L211=""),"NO PROOF OF PAYMENT; ","")&amp;IF(AND(G211="Escrow",H211&lt;&gt;"Yes",N(E211)&gt;0,TODAY()&gt;=N(J211)),"ESCROW NOT CONFIRMED; ","")&amp;IF(AND(B211="Insurance renewal",NOT(OR(N(K211)&gt;0,O211="Paid")),N(E211)&gt;0,N(E211)-TODAY()&lt;=N('Settings'!$B$10),M211&lt;&gt;"Yes"),"POLICY EXPIRING, NO RENEWAL QUOTE; ","")="","",LEFT(IF(A211="","NO PROPERTY; ","")&amp;IF(AND(A211&lt;&gt;"",COUNTIF('Properties'!$A$2:$A$200,A211)=0),"PROPERTY NOT ON LIST; ","")&amp;IF(B211="","NO TYPE; ","")&amp;IF(NOT(N(E211)&gt;0),"NO DUE DATE; ","")&amp;IF(N(F211)=0,"NO AMOUNT; ","")&amp;IF(AND(N(E211)&gt;0,NOT(OR(N(K211)&gt;0,O211="Paid")),G211&lt;&gt;"Escrow",TODAY()&gt;N(E211)),"PAST DUE, NOT PAID; ","")&amp;IF(AND(NOT(OR(N(K211)&gt;0,O211="Paid")),G211&lt;&gt;"Escrow",AND(N(E211)&gt;0,TODAY()&gt;=N(J211),TODAY()&lt;=N(E211))),"DUE SOON; ","")&amp;IF(AND(OR(N(K211)&gt;0,O211="Paid"),L211=""),"NO PROOF OF PAYMENT; ","")&amp;IF(AND(G211="Escrow",H211&lt;&gt;"Yes",N(E211)&gt;0,TODAY()&gt;=N(J211)),"ESCROW NOT CONFIRMED; ","")&amp;IF(AND(B211="Insurance renewal",NOT(OR(N(K211)&gt;0,O211="Paid")),N(E211)&gt;0,N(E211)-TODAY()&lt;=N('Settings'!$B$10),M211&lt;&gt;"Yes"),"POLICY EXPIRING, NO RENEWAL QUOTE; ",""),LEN(IF(A211="","NO PROPERTY; ","")&amp;IF(AND(A211&lt;&gt;"",COUNTIF('Properties'!$A$2:$A$200,A211)=0),"PROPERTY NOT ON LIST; ","")&amp;IF(B211="","NO TYPE; ","")&amp;IF(NOT(N(E211)&gt;0),"NO DUE DATE; ","")&amp;IF(N(F211)=0,"NO AMOUNT; ","")&amp;IF(AND(N(E211)&gt;0,NOT(OR(N(K211)&gt;0,O211="Paid")),G211&lt;&gt;"Escrow",TODAY()&gt;N(E211)),"PAST DUE, NOT PAID; ","")&amp;IF(AND(NOT(OR(N(K211)&gt;0,O211="Paid")),G211&lt;&gt;"Escrow",AND(N(E211)&gt;0,TODAY()&gt;=N(J211),TODAY()&lt;=N(E211))),"DUE SOON; ","")&amp;IF(AND(OR(N(K211)&gt;0,O211="Paid"),L211=""),"NO PROOF OF PAYMENT; ","")&amp;IF(AND(G211="Escrow",H211&lt;&gt;"Yes",N(E211)&gt;0,TODAY()&gt;=N(J211)),"ESCROW NOT CONFIRMED; ","")&amp;IF(AND(B211="Insurance renewal",NOT(OR(N(K211)&gt;0,O211="Paid")),N(E211)&gt;0,N(E211)-TODAY()&lt;=N('Settings'!$B$10),M211&lt;&gt;"Yes"),"POLICY EXPIRING, NO RENEWAL QUOTE; ",""))-2)))</f>
        <v/>
      </c>
    </row>
    <row r="212">
      <c r="E212" s="8" t="n"/>
      <c r="F212" s="9" t="n"/>
      <c r="I212" s="10" t="n"/>
      <c r="J212" s="8">
        <f>IF(OR(NOT(OR(A212&lt;&gt;"",B212&lt;&gt;"",C212&lt;&gt;"")),N(E212)=0),"",N(E212)-IF(N(I212)&gt;0,N(I212),IFERROR(VLOOKUP(B212,'Settings'!$A$3:$B$8,2,0),0)))</f>
        <v/>
      </c>
      <c r="K212" s="8" t="n"/>
      <c r="N212" s="8" t="n"/>
      <c r="P212" s="10">
        <f>IF(OR(NOT(OR(A212&lt;&gt;"",B212&lt;&gt;"",C212&lt;&gt;"")),N(E212)=0),"",N(E212)-TODAY())</f>
        <v/>
      </c>
      <c r="Q212">
        <f>IF(OR(NOT(OR(A212&lt;&gt;"",B212&lt;&gt;"",C212&lt;&gt;"")),O212="Closed"),"",IF(IF(A212="","NO PROPERTY; ","")&amp;IF(AND(A212&lt;&gt;"",COUNTIF('Properties'!$A$2:$A$200,A212)=0),"PROPERTY NOT ON LIST; ","")&amp;IF(B212="","NO TYPE; ","")&amp;IF(NOT(N(E212)&gt;0),"NO DUE DATE; ","")&amp;IF(N(F212)=0,"NO AMOUNT; ","")&amp;IF(AND(N(E212)&gt;0,NOT(OR(N(K212)&gt;0,O212="Paid")),G212&lt;&gt;"Escrow",TODAY()&gt;N(E212)),"PAST DUE, NOT PAID; ","")&amp;IF(AND(NOT(OR(N(K212)&gt;0,O212="Paid")),G212&lt;&gt;"Escrow",AND(N(E212)&gt;0,TODAY()&gt;=N(J212),TODAY()&lt;=N(E212))),"DUE SOON; ","")&amp;IF(AND(OR(N(K212)&gt;0,O212="Paid"),L212=""),"NO PROOF OF PAYMENT; ","")&amp;IF(AND(G212="Escrow",H212&lt;&gt;"Yes",N(E212)&gt;0,TODAY()&gt;=N(J212)),"ESCROW NOT CONFIRMED; ","")&amp;IF(AND(B212="Insurance renewal",NOT(OR(N(K212)&gt;0,O212="Paid")),N(E212)&gt;0,N(E212)-TODAY()&lt;=N('Settings'!$B$10),M212&lt;&gt;"Yes"),"POLICY EXPIRING, NO RENEWAL QUOTE; ","")="","",LEFT(IF(A212="","NO PROPERTY; ","")&amp;IF(AND(A212&lt;&gt;"",COUNTIF('Properties'!$A$2:$A$200,A212)=0),"PROPERTY NOT ON LIST; ","")&amp;IF(B212="","NO TYPE; ","")&amp;IF(NOT(N(E212)&gt;0),"NO DUE DATE; ","")&amp;IF(N(F212)=0,"NO AMOUNT; ","")&amp;IF(AND(N(E212)&gt;0,NOT(OR(N(K212)&gt;0,O212="Paid")),G212&lt;&gt;"Escrow",TODAY()&gt;N(E212)),"PAST DUE, NOT PAID; ","")&amp;IF(AND(NOT(OR(N(K212)&gt;0,O212="Paid")),G212&lt;&gt;"Escrow",AND(N(E212)&gt;0,TODAY()&gt;=N(J212),TODAY()&lt;=N(E212))),"DUE SOON; ","")&amp;IF(AND(OR(N(K212)&gt;0,O212="Paid"),L212=""),"NO PROOF OF PAYMENT; ","")&amp;IF(AND(G212="Escrow",H212&lt;&gt;"Yes",N(E212)&gt;0,TODAY()&gt;=N(J212)),"ESCROW NOT CONFIRMED; ","")&amp;IF(AND(B212="Insurance renewal",NOT(OR(N(K212)&gt;0,O212="Paid")),N(E212)&gt;0,N(E212)-TODAY()&lt;=N('Settings'!$B$10),M212&lt;&gt;"Yes"),"POLICY EXPIRING, NO RENEWAL QUOTE; ",""),LEN(IF(A212="","NO PROPERTY; ","")&amp;IF(AND(A212&lt;&gt;"",COUNTIF('Properties'!$A$2:$A$200,A212)=0),"PROPERTY NOT ON LIST; ","")&amp;IF(B212="","NO TYPE; ","")&amp;IF(NOT(N(E212)&gt;0),"NO DUE DATE; ","")&amp;IF(N(F212)=0,"NO AMOUNT; ","")&amp;IF(AND(N(E212)&gt;0,NOT(OR(N(K212)&gt;0,O212="Paid")),G212&lt;&gt;"Escrow",TODAY()&gt;N(E212)),"PAST DUE, NOT PAID; ","")&amp;IF(AND(NOT(OR(N(K212)&gt;0,O212="Paid")),G212&lt;&gt;"Escrow",AND(N(E212)&gt;0,TODAY()&gt;=N(J212),TODAY()&lt;=N(E212))),"DUE SOON; ","")&amp;IF(AND(OR(N(K212)&gt;0,O212="Paid"),L212=""),"NO PROOF OF PAYMENT; ","")&amp;IF(AND(G212="Escrow",H212&lt;&gt;"Yes",N(E212)&gt;0,TODAY()&gt;=N(J212)),"ESCROW NOT CONFIRMED; ","")&amp;IF(AND(B212="Insurance renewal",NOT(OR(N(K212)&gt;0,O212="Paid")),N(E212)&gt;0,N(E212)-TODAY()&lt;=N('Settings'!$B$10),M212&lt;&gt;"Yes"),"POLICY EXPIRING, NO RENEWAL QUOTE; ",""))-2)))</f>
        <v/>
      </c>
    </row>
    <row r="213">
      <c r="E213" s="8" t="n"/>
      <c r="F213" s="9" t="n"/>
      <c r="I213" s="10" t="n"/>
      <c r="J213" s="8">
        <f>IF(OR(NOT(OR(A213&lt;&gt;"",B213&lt;&gt;"",C213&lt;&gt;"")),N(E213)=0),"",N(E213)-IF(N(I213)&gt;0,N(I213),IFERROR(VLOOKUP(B213,'Settings'!$A$3:$B$8,2,0),0)))</f>
        <v/>
      </c>
      <c r="K213" s="8" t="n"/>
      <c r="N213" s="8" t="n"/>
      <c r="P213" s="10">
        <f>IF(OR(NOT(OR(A213&lt;&gt;"",B213&lt;&gt;"",C213&lt;&gt;"")),N(E213)=0),"",N(E213)-TODAY())</f>
        <v/>
      </c>
      <c r="Q213">
        <f>IF(OR(NOT(OR(A213&lt;&gt;"",B213&lt;&gt;"",C213&lt;&gt;"")),O213="Closed"),"",IF(IF(A213="","NO PROPERTY; ","")&amp;IF(AND(A213&lt;&gt;"",COUNTIF('Properties'!$A$2:$A$200,A213)=0),"PROPERTY NOT ON LIST; ","")&amp;IF(B213="","NO TYPE; ","")&amp;IF(NOT(N(E213)&gt;0),"NO DUE DATE; ","")&amp;IF(N(F213)=0,"NO AMOUNT; ","")&amp;IF(AND(N(E213)&gt;0,NOT(OR(N(K213)&gt;0,O213="Paid")),G213&lt;&gt;"Escrow",TODAY()&gt;N(E213)),"PAST DUE, NOT PAID; ","")&amp;IF(AND(NOT(OR(N(K213)&gt;0,O213="Paid")),G213&lt;&gt;"Escrow",AND(N(E213)&gt;0,TODAY()&gt;=N(J213),TODAY()&lt;=N(E213))),"DUE SOON; ","")&amp;IF(AND(OR(N(K213)&gt;0,O213="Paid"),L213=""),"NO PROOF OF PAYMENT; ","")&amp;IF(AND(G213="Escrow",H213&lt;&gt;"Yes",N(E213)&gt;0,TODAY()&gt;=N(J213)),"ESCROW NOT CONFIRMED; ","")&amp;IF(AND(B213="Insurance renewal",NOT(OR(N(K213)&gt;0,O213="Paid")),N(E213)&gt;0,N(E213)-TODAY()&lt;=N('Settings'!$B$10),M213&lt;&gt;"Yes"),"POLICY EXPIRING, NO RENEWAL QUOTE; ","")="","",LEFT(IF(A213="","NO PROPERTY; ","")&amp;IF(AND(A213&lt;&gt;"",COUNTIF('Properties'!$A$2:$A$200,A213)=0),"PROPERTY NOT ON LIST; ","")&amp;IF(B213="","NO TYPE; ","")&amp;IF(NOT(N(E213)&gt;0),"NO DUE DATE; ","")&amp;IF(N(F213)=0,"NO AMOUNT; ","")&amp;IF(AND(N(E213)&gt;0,NOT(OR(N(K213)&gt;0,O213="Paid")),G213&lt;&gt;"Escrow",TODAY()&gt;N(E213)),"PAST DUE, NOT PAID; ","")&amp;IF(AND(NOT(OR(N(K213)&gt;0,O213="Paid")),G213&lt;&gt;"Escrow",AND(N(E213)&gt;0,TODAY()&gt;=N(J213),TODAY()&lt;=N(E213))),"DUE SOON; ","")&amp;IF(AND(OR(N(K213)&gt;0,O213="Paid"),L213=""),"NO PROOF OF PAYMENT; ","")&amp;IF(AND(G213="Escrow",H213&lt;&gt;"Yes",N(E213)&gt;0,TODAY()&gt;=N(J213)),"ESCROW NOT CONFIRMED; ","")&amp;IF(AND(B213="Insurance renewal",NOT(OR(N(K213)&gt;0,O213="Paid")),N(E213)&gt;0,N(E213)-TODAY()&lt;=N('Settings'!$B$10),M213&lt;&gt;"Yes"),"POLICY EXPIRING, NO RENEWAL QUOTE; ",""),LEN(IF(A213="","NO PROPERTY; ","")&amp;IF(AND(A213&lt;&gt;"",COUNTIF('Properties'!$A$2:$A$200,A213)=0),"PROPERTY NOT ON LIST; ","")&amp;IF(B213="","NO TYPE; ","")&amp;IF(NOT(N(E213)&gt;0),"NO DUE DATE; ","")&amp;IF(N(F213)=0,"NO AMOUNT; ","")&amp;IF(AND(N(E213)&gt;0,NOT(OR(N(K213)&gt;0,O213="Paid")),G213&lt;&gt;"Escrow",TODAY()&gt;N(E213)),"PAST DUE, NOT PAID; ","")&amp;IF(AND(NOT(OR(N(K213)&gt;0,O213="Paid")),G213&lt;&gt;"Escrow",AND(N(E213)&gt;0,TODAY()&gt;=N(J213),TODAY()&lt;=N(E213))),"DUE SOON; ","")&amp;IF(AND(OR(N(K213)&gt;0,O213="Paid"),L213=""),"NO PROOF OF PAYMENT; ","")&amp;IF(AND(G213="Escrow",H213&lt;&gt;"Yes",N(E213)&gt;0,TODAY()&gt;=N(J213)),"ESCROW NOT CONFIRMED; ","")&amp;IF(AND(B213="Insurance renewal",NOT(OR(N(K213)&gt;0,O213="Paid")),N(E213)&gt;0,N(E213)-TODAY()&lt;=N('Settings'!$B$10),M213&lt;&gt;"Yes"),"POLICY EXPIRING, NO RENEWAL QUOTE; ",""))-2)))</f>
        <v/>
      </c>
    </row>
    <row r="214">
      <c r="E214" s="8" t="n"/>
      <c r="F214" s="9" t="n"/>
      <c r="I214" s="10" t="n"/>
      <c r="J214" s="8">
        <f>IF(OR(NOT(OR(A214&lt;&gt;"",B214&lt;&gt;"",C214&lt;&gt;"")),N(E214)=0),"",N(E214)-IF(N(I214)&gt;0,N(I214),IFERROR(VLOOKUP(B214,'Settings'!$A$3:$B$8,2,0),0)))</f>
        <v/>
      </c>
      <c r="K214" s="8" t="n"/>
      <c r="N214" s="8" t="n"/>
      <c r="P214" s="10">
        <f>IF(OR(NOT(OR(A214&lt;&gt;"",B214&lt;&gt;"",C214&lt;&gt;"")),N(E214)=0),"",N(E214)-TODAY())</f>
        <v/>
      </c>
      <c r="Q214">
        <f>IF(OR(NOT(OR(A214&lt;&gt;"",B214&lt;&gt;"",C214&lt;&gt;"")),O214="Closed"),"",IF(IF(A214="","NO PROPERTY; ","")&amp;IF(AND(A214&lt;&gt;"",COUNTIF('Properties'!$A$2:$A$200,A214)=0),"PROPERTY NOT ON LIST; ","")&amp;IF(B214="","NO TYPE; ","")&amp;IF(NOT(N(E214)&gt;0),"NO DUE DATE; ","")&amp;IF(N(F214)=0,"NO AMOUNT; ","")&amp;IF(AND(N(E214)&gt;0,NOT(OR(N(K214)&gt;0,O214="Paid")),G214&lt;&gt;"Escrow",TODAY()&gt;N(E214)),"PAST DUE, NOT PAID; ","")&amp;IF(AND(NOT(OR(N(K214)&gt;0,O214="Paid")),G214&lt;&gt;"Escrow",AND(N(E214)&gt;0,TODAY()&gt;=N(J214),TODAY()&lt;=N(E214))),"DUE SOON; ","")&amp;IF(AND(OR(N(K214)&gt;0,O214="Paid"),L214=""),"NO PROOF OF PAYMENT; ","")&amp;IF(AND(G214="Escrow",H214&lt;&gt;"Yes",N(E214)&gt;0,TODAY()&gt;=N(J214)),"ESCROW NOT CONFIRMED; ","")&amp;IF(AND(B214="Insurance renewal",NOT(OR(N(K214)&gt;0,O214="Paid")),N(E214)&gt;0,N(E214)-TODAY()&lt;=N('Settings'!$B$10),M214&lt;&gt;"Yes"),"POLICY EXPIRING, NO RENEWAL QUOTE; ","")="","",LEFT(IF(A214="","NO PROPERTY; ","")&amp;IF(AND(A214&lt;&gt;"",COUNTIF('Properties'!$A$2:$A$200,A214)=0),"PROPERTY NOT ON LIST; ","")&amp;IF(B214="","NO TYPE; ","")&amp;IF(NOT(N(E214)&gt;0),"NO DUE DATE; ","")&amp;IF(N(F214)=0,"NO AMOUNT; ","")&amp;IF(AND(N(E214)&gt;0,NOT(OR(N(K214)&gt;0,O214="Paid")),G214&lt;&gt;"Escrow",TODAY()&gt;N(E214)),"PAST DUE, NOT PAID; ","")&amp;IF(AND(NOT(OR(N(K214)&gt;0,O214="Paid")),G214&lt;&gt;"Escrow",AND(N(E214)&gt;0,TODAY()&gt;=N(J214),TODAY()&lt;=N(E214))),"DUE SOON; ","")&amp;IF(AND(OR(N(K214)&gt;0,O214="Paid"),L214=""),"NO PROOF OF PAYMENT; ","")&amp;IF(AND(G214="Escrow",H214&lt;&gt;"Yes",N(E214)&gt;0,TODAY()&gt;=N(J214)),"ESCROW NOT CONFIRMED; ","")&amp;IF(AND(B214="Insurance renewal",NOT(OR(N(K214)&gt;0,O214="Paid")),N(E214)&gt;0,N(E214)-TODAY()&lt;=N('Settings'!$B$10),M214&lt;&gt;"Yes"),"POLICY EXPIRING, NO RENEWAL QUOTE; ",""),LEN(IF(A214="","NO PROPERTY; ","")&amp;IF(AND(A214&lt;&gt;"",COUNTIF('Properties'!$A$2:$A$200,A214)=0),"PROPERTY NOT ON LIST; ","")&amp;IF(B214="","NO TYPE; ","")&amp;IF(NOT(N(E214)&gt;0),"NO DUE DATE; ","")&amp;IF(N(F214)=0,"NO AMOUNT; ","")&amp;IF(AND(N(E214)&gt;0,NOT(OR(N(K214)&gt;0,O214="Paid")),G214&lt;&gt;"Escrow",TODAY()&gt;N(E214)),"PAST DUE, NOT PAID; ","")&amp;IF(AND(NOT(OR(N(K214)&gt;0,O214="Paid")),G214&lt;&gt;"Escrow",AND(N(E214)&gt;0,TODAY()&gt;=N(J214),TODAY()&lt;=N(E214))),"DUE SOON; ","")&amp;IF(AND(OR(N(K214)&gt;0,O214="Paid"),L214=""),"NO PROOF OF PAYMENT; ","")&amp;IF(AND(G214="Escrow",H214&lt;&gt;"Yes",N(E214)&gt;0,TODAY()&gt;=N(J214)),"ESCROW NOT CONFIRMED; ","")&amp;IF(AND(B214="Insurance renewal",NOT(OR(N(K214)&gt;0,O214="Paid")),N(E214)&gt;0,N(E214)-TODAY()&lt;=N('Settings'!$B$10),M214&lt;&gt;"Yes"),"POLICY EXPIRING, NO RENEWAL QUOTE; ",""))-2)))</f>
        <v/>
      </c>
    </row>
    <row r="215">
      <c r="E215" s="8" t="n"/>
      <c r="F215" s="9" t="n"/>
      <c r="I215" s="10" t="n"/>
      <c r="J215" s="8">
        <f>IF(OR(NOT(OR(A215&lt;&gt;"",B215&lt;&gt;"",C215&lt;&gt;"")),N(E215)=0),"",N(E215)-IF(N(I215)&gt;0,N(I215),IFERROR(VLOOKUP(B215,'Settings'!$A$3:$B$8,2,0),0)))</f>
        <v/>
      </c>
      <c r="K215" s="8" t="n"/>
      <c r="N215" s="8" t="n"/>
      <c r="P215" s="10">
        <f>IF(OR(NOT(OR(A215&lt;&gt;"",B215&lt;&gt;"",C215&lt;&gt;"")),N(E215)=0),"",N(E215)-TODAY())</f>
        <v/>
      </c>
      <c r="Q215">
        <f>IF(OR(NOT(OR(A215&lt;&gt;"",B215&lt;&gt;"",C215&lt;&gt;"")),O215="Closed"),"",IF(IF(A215="","NO PROPERTY; ","")&amp;IF(AND(A215&lt;&gt;"",COUNTIF('Properties'!$A$2:$A$200,A215)=0),"PROPERTY NOT ON LIST; ","")&amp;IF(B215="","NO TYPE; ","")&amp;IF(NOT(N(E215)&gt;0),"NO DUE DATE; ","")&amp;IF(N(F215)=0,"NO AMOUNT; ","")&amp;IF(AND(N(E215)&gt;0,NOT(OR(N(K215)&gt;0,O215="Paid")),G215&lt;&gt;"Escrow",TODAY()&gt;N(E215)),"PAST DUE, NOT PAID; ","")&amp;IF(AND(NOT(OR(N(K215)&gt;0,O215="Paid")),G215&lt;&gt;"Escrow",AND(N(E215)&gt;0,TODAY()&gt;=N(J215),TODAY()&lt;=N(E215))),"DUE SOON; ","")&amp;IF(AND(OR(N(K215)&gt;0,O215="Paid"),L215=""),"NO PROOF OF PAYMENT; ","")&amp;IF(AND(G215="Escrow",H215&lt;&gt;"Yes",N(E215)&gt;0,TODAY()&gt;=N(J215)),"ESCROW NOT CONFIRMED; ","")&amp;IF(AND(B215="Insurance renewal",NOT(OR(N(K215)&gt;0,O215="Paid")),N(E215)&gt;0,N(E215)-TODAY()&lt;=N('Settings'!$B$10),M215&lt;&gt;"Yes"),"POLICY EXPIRING, NO RENEWAL QUOTE; ","")="","",LEFT(IF(A215="","NO PROPERTY; ","")&amp;IF(AND(A215&lt;&gt;"",COUNTIF('Properties'!$A$2:$A$200,A215)=0),"PROPERTY NOT ON LIST; ","")&amp;IF(B215="","NO TYPE; ","")&amp;IF(NOT(N(E215)&gt;0),"NO DUE DATE; ","")&amp;IF(N(F215)=0,"NO AMOUNT; ","")&amp;IF(AND(N(E215)&gt;0,NOT(OR(N(K215)&gt;0,O215="Paid")),G215&lt;&gt;"Escrow",TODAY()&gt;N(E215)),"PAST DUE, NOT PAID; ","")&amp;IF(AND(NOT(OR(N(K215)&gt;0,O215="Paid")),G215&lt;&gt;"Escrow",AND(N(E215)&gt;0,TODAY()&gt;=N(J215),TODAY()&lt;=N(E215))),"DUE SOON; ","")&amp;IF(AND(OR(N(K215)&gt;0,O215="Paid"),L215=""),"NO PROOF OF PAYMENT; ","")&amp;IF(AND(G215="Escrow",H215&lt;&gt;"Yes",N(E215)&gt;0,TODAY()&gt;=N(J215)),"ESCROW NOT CONFIRMED; ","")&amp;IF(AND(B215="Insurance renewal",NOT(OR(N(K215)&gt;0,O215="Paid")),N(E215)&gt;0,N(E215)-TODAY()&lt;=N('Settings'!$B$10),M215&lt;&gt;"Yes"),"POLICY EXPIRING, NO RENEWAL QUOTE; ",""),LEN(IF(A215="","NO PROPERTY; ","")&amp;IF(AND(A215&lt;&gt;"",COUNTIF('Properties'!$A$2:$A$200,A215)=0),"PROPERTY NOT ON LIST; ","")&amp;IF(B215="","NO TYPE; ","")&amp;IF(NOT(N(E215)&gt;0),"NO DUE DATE; ","")&amp;IF(N(F215)=0,"NO AMOUNT; ","")&amp;IF(AND(N(E215)&gt;0,NOT(OR(N(K215)&gt;0,O215="Paid")),G215&lt;&gt;"Escrow",TODAY()&gt;N(E215)),"PAST DUE, NOT PAID; ","")&amp;IF(AND(NOT(OR(N(K215)&gt;0,O215="Paid")),G215&lt;&gt;"Escrow",AND(N(E215)&gt;0,TODAY()&gt;=N(J215),TODAY()&lt;=N(E215))),"DUE SOON; ","")&amp;IF(AND(OR(N(K215)&gt;0,O215="Paid"),L215=""),"NO PROOF OF PAYMENT; ","")&amp;IF(AND(G215="Escrow",H215&lt;&gt;"Yes",N(E215)&gt;0,TODAY()&gt;=N(J215)),"ESCROW NOT CONFIRMED; ","")&amp;IF(AND(B215="Insurance renewal",NOT(OR(N(K215)&gt;0,O215="Paid")),N(E215)&gt;0,N(E215)-TODAY()&lt;=N('Settings'!$B$10),M215&lt;&gt;"Yes"),"POLICY EXPIRING, NO RENEWAL QUOTE; ",""))-2)))</f>
        <v/>
      </c>
    </row>
    <row r="216">
      <c r="E216" s="8" t="n"/>
      <c r="F216" s="9" t="n"/>
      <c r="I216" s="10" t="n"/>
      <c r="J216" s="8">
        <f>IF(OR(NOT(OR(A216&lt;&gt;"",B216&lt;&gt;"",C216&lt;&gt;"")),N(E216)=0),"",N(E216)-IF(N(I216)&gt;0,N(I216),IFERROR(VLOOKUP(B216,'Settings'!$A$3:$B$8,2,0),0)))</f>
        <v/>
      </c>
      <c r="K216" s="8" t="n"/>
      <c r="N216" s="8" t="n"/>
      <c r="P216" s="10">
        <f>IF(OR(NOT(OR(A216&lt;&gt;"",B216&lt;&gt;"",C216&lt;&gt;"")),N(E216)=0),"",N(E216)-TODAY())</f>
        <v/>
      </c>
      <c r="Q216">
        <f>IF(OR(NOT(OR(A216&lt;&gt;"",B216&lt;&gt;"",C216&lt;&gt;"")),O216="Closed"),"",IF(IF(A216="","NO PROPERTY; ","")&amp;IF(AND(A216&lt;&gt;"",COUNTIF('Properties'!$A$2:$A$200,A216)=0),"PROPERTY NOT ON LIST; ","")&amp;IF(B216="","NO TYPE; ","")&amp;IF(NOT(N(E216)&gt;0),"NO DUE DATE; ","")&amp;IF(N(F216)=0,"NO AMOUNT; ","")&amp;IF(AND(N(E216)&gt;0,NOT(OR(N(K216)&gt;0,O216="Paid")),G216&lt;&gt;"Escrow",TODAY()&gt;N(E216)),"PAST DUE, NOT PAID; ","")&amp;IF(AND(NOT(OR(N(K216)&gt;0,O216="Paid")),G216&lt;&gt;"Escrow",AND(N(E216)&gt;0,TODAY()&gt;=N(J216),TODAY()&lt;=N(E216))),"DUE SOON; ","")&amp;IF(AND(OR(N(K216)&gt;0,O216="Paid"),L216=""),"NO PROOF OF PAYMENT; ","")&amp;IF(AND(G216="Escrow",H216&lt;&gt;"Yes",N(E216)&gt;0,TODAY()&gt;=N(J216)),"ESCROW NOT CONFIRMED; ","")&amp;IF(AND(B216="Insurance renewal",NOT(OR(N(K216)&gt;0,O216="Paid")),N(E216)&gt;0,N(E216)-TODAY()&lt;=N('Settings'!$B$10),M216&lt;&gt;"Yes"),"POLICY EXPIRING, NO RENEWAL QUOTE; ","")="","",LEFT(IF(A216="","NO PROPERTY; ","")&amp;IF(AND(A216&lt;&gt;"",COUNTIF('Properties'!$A$2:$A$200,A216)=0),"PROPERTY NOT ON LIST; ","")&amp;IF(B216="","NO TYPE; ","")&amp;IF(NOT(N(E216)&gt;0),"NO DUE DATE; ","")&amp;IF(N(F216)=0,"NO AMOUNT; ","")&amp;IF(AND(N(E216)&gt;0,NOT(OR(N(K216)&gt;0,O216="Paid")),G216&lt;&gt;"Escrow",TODAY()&gt;N(E216)),"PAST DUE, NOT PAID; ","")&amp;IF(AND(NOT(OR(N(K216)&gt;0,O216="Paid")),G216&lt;&gt;"Escrow",AND(N(E216)&gt;0,TODAY()&gt;=N(J216),TODAY()&lt;=N(E216))),"DUE SOON; ","")&amp;IF(AND(OR(N(K216)&gt;0,O216="Paid"),L216=""),"NO PROOF OF PAYMENT; ","")&amp;IF(AND(G216="Escrow",H216&lt;&gt;"Yes",N(E216)&gt;0,TODAY()&gt;=N(J216)),"ESCROW NOT CONFIRMED; ","")&amp;IF(AND(B216="Insurance renewal",NOT(OR(N(K216)&gt;0,O216="Paid")),N(E216)&gt;0,N(E216)-TODAY()&lt;=N('Settings'!$B$10),M216&lt;&gt;"Yes"),"POLICY EXPIRING, NO RENEWAL QUOTE; ",""),LEN(IF(A216="","NO PROPERTY; ","")&amp;IF(AND(A216&lt;&gt;"",COUNTIF('Properties'!$A$2:$A$200,A216)=0),"PROPERTY NOT ON LIST; ","")&amp;IF(B216="","NO TYPE; ","")&amp;IF(NOT(N(E216)&gt;0),"NO DUE DATE; ","")&amp;IF(N(F216)=0,"NO AMOUNT; ","")&amp;IF(AND(N(E216)&gt;0,NOT(OR(N(K216)&gt;0,O216="Paid")),G216&lt;&gt;"Escrow",TODAY()&gt;N(E216)),"PAST DUE, NOT PAID; ","")&amp;IF(AND(NOT(OR(N(K216)&gt;0,O216="Paid")),G216&lt;&gt;"Escrow",AND(N(E216)&gt;0,TODAY()&gt;=N(J216),TODAY()&lt;=N(E216))),"DUE SOON; ","")&amp;IF(AND(OR(N(K216)&gt;0,O216="Paid"),L216=""),"NO PROOF OF PAYMENT; ","")&amp;IF(AND(G216="Escrow",H216&lt;&gt;"Yes",N(E216)&gt;0,TODAY()&gt;=N(J216)),"ESCROW NOT CONFIRMED; ","")&amp;IF(AND(B216="Insurance renewal",NOT(OR(N(K216)&gt;0,O216="Paid")),N(E216)&gt;0,N(E216)-TODAY()&lt;=N('Settings'!$B$10),M216&lt;&gt;"Yes"),"POLICY EXPIRING, NO RENEWAL QUOTE; ",""))-2)))</f>
        <v/>
      </c>
    </row>
    <row r="217">
      <c r="E217" s="8" t="n"/>
      <c r="F217" s="9" t="n"/>
      <c r="I217" s="10" t="n"/>
      <c r="J217" s="8">
        <f>IF(OR(NOT(OR(A217&lt;&gt;"",B217&lt;&gt;"",C217&lt;&gt;"")),N(E217)=0),"",N(E217)-IF(N(I217)&gt;0,N(I217),IFERROR(VLOOKUP(B217,'Settings'!$A$3:$B$8,2,0),0)))</f>
        <v/>
      </c>
      <c r="K217" s="8" t="n"/>
      <c r="N217" s="8" t="n"/>
      <c r="P217" s="10">
        <f>IF(OR(NOT(OR(A217&lt;&gt;"",B217&lt;&gt;"",C217&lt;&gt;"")),N(E217)=0),"",N(E217)-TODAY())</f>
        <v/>
      </c>
      <c r="Q217">
        <f>IF(OR(NOT(OR(A217&lt;&gt;"",B217&lt;&gt;"",C217&lt;&gt;"")),O217="Closed"),"",IF(IF(A217="","NO PROPERTY; ","")&amp;IF(AND(A217&lt;&gt;"",COUNTIF('Properties'!$A$2:$A$200,A217)=0),"PROPERTY NOT ON LIST; ","")&amp;IF(B217="","NO TYPE; ","")&amp;IF(NOT(N(E217)&gt;0),"NO DUE DATE; ","")&amp;IF(N(F217)=0,"NO AMOUNT; ","")&amp;IF(AND(N(E217)&gt;0,NOT(OR(N(K217)&gt;0,O217="Paid")),G217&lt;&gt;"Escrow",TODAY()&gt;N(E217)),"PAST DUE, NOT PAID; ","")&amp;IF(AND(NOT(OR(N(K217)&gt;0,O217="Paid")),G217&lt;&gt;"Escrow",AND(N(E217)&gt;0,TODAY()&gt;=N(J217),TODAY()&lt;=N(E217))),"DUE SOON; ","")&amp;IF(AND(OR(N(K217)&gt;0,O217="Paid"),L217=""),"NO PROOF OF PAYMENT; ","")&amp;IF(AND(G217="Escrow",H217&lt;&gt;"Yes",N(E217)&gt;0,TODAY()&gt;=N(J217)),"ESCROW NOT CONFIRMED; ","")&amp;IF(AND(B217="Insurance renewal",NOT(OR(N(K217)&gt;0,O217="Paid")),N(E217)&gt;0,N(E217)-TODAY()&lt;=N('Settings'!$B$10),M217&lt;&gt;"Yes"),"POLICY EXPIRING, NO RENEWAL QUOTE; ","")="","",LEFT(IF(A217="","NO PROPERTY; ","")&amp;IF(AND(A217&lt;&gt;"",COUNTIF('Properties'!$A$2:$A$200,A217)=0),"PROPERTY NOT ON LIST; ","")&amp;IF(B217="","NO TYPE; ","")&amp;IF(NOT(N(E217)&gt;0),"NO DUE DATE; ","")&amp;IF(N(F217)=0,"NO AMOUNT; ","")&amp;IF(AND(N(E217)&gt;0,NOT(OR(N(K217)&gt;0,O217="Paid")),G217&lt;&gt;"Escrow",TODAY()&gt;N(E217)),"PAST DUE, NOT PAID; ","")&amp;IF(AND(NOT(OR(N(K217)&gt;0,O217="Paid")),G217&lt;&gt;"Escrow",AND(N(E217)&gt;0,TODAY()&gt;=N(J217),TODAY()&lt;=N(E217))),"DUE SOON; ","")&amp;IF(AND(OR(N(K217)&gt;0,O217="Paid"),L217=""),"NO PROOF OF PAYMENT; ","")&amp;IF(AND(G217="Escrow",H217&lt;&gt;"Yes",N(E217)&gt;0,TODAY()&gt;=N(J217)),"ESCROW NOT CONFIRMED; ","")&amp;IF(AND(B217="Insurance renewal",NOT(OR(N(K217)&gt;0,O217="Paid")),N(E217)&gt;0,N(E217)-TODAY()&lt;=N('Settings'!$B$10),M217&lt;&gt;"Yes"),"POLICY EXPIRING, NO RENEWAL QUOTE; ",""),LEN(IF(A217="","NO PROPERTY; ","")&amp;IF(AND(A217&lt;&gt;"",COUNTIF('Properties'!$A$2:$A$200,A217)=0),"PROPERTY NOT ON LIST; ","")&amp;IF(B217="","NO TYPE; ","")&amp;IF(NOT(N(E217)&gt;0),"NO DUE DATE; ","")&amp;IF(N(F217)=0,"NO AMOUNT; ","")&amp;IF(AND(N(E217)&gt;0,NOT(OR(N(K217)&gt;0,O217="Paid")),G217&lt;&gt;"Escrow",TODAY()&gt;N(E217)),"PAST DUE, NOT PAID; ","")&amp;IF(AND(NOT(OR(N(K217)&gt;0,O217="Paid")),G217&lt;&gt;"Escrow",AND(N(E217)&gt;0,TODAY()&gt;=N(J217),TODAY()&lt;=N(E217))),"DUE SOON; ","")&amp;IF(AND(OR(N(K217)&gt;0,O217="Paid"),L217=""),"NO PROOF OF PAYMENT; ","")&amp;IF(AND(G217="Escrow",H217&lt;&gt;"Yes",N(E217)&gt;0,TODAY()&gt;=N(J217)),"ESCROW NOT CONFIRMED; ","")&amp;IF(AND(B217="Insurance renewal",NOT(OR(N(K217)&gt;0,O217="Paid")),N(E217)&gt;0,N(E217)-TODAY()&lt;=N('Settings'!$B$10),M217&lt;&gt;"Yes"),"POLICY EXPIRING, NO RENEWAL QUOTE; ",""))-2)))</f>
        <v/>
      </c>
    </row>
    <row r="218">
      <c r="E218" s="8" t="n"/>
      <c r="F218" s="9" t="n"/>
      <c r="I218" s="10" t="n"/>
      <c r="J218" s="8">
        <f>IF(OR(NOT(OR(A218&lt;&gt;"",B218&lt;&gt;"",C218&lt;&gt;"")),N(E218)=0),"",N(E218)-IF(N(I218)&gt;0,N(I218),IFERROR(VLOOKUP(B218,'Settings'!$A$3:$B$8,2,0),0)))</f>
        <v/>
      </c>
      <c r="K218" s="8" t="n"/>
      <c r="N218" s="8" t="n"/>
      <c r="P218" s="10">
        <f>IF(OR(NOT(OR(A218&lt;&gt;"",B218&lt;&gt;"",C218&lt;&gt;"")),N(E218)=0),"",N(E218)-TODAY())</f>
        <v/>
      </c>
      <c r="Q218">
        <f>IF(OR(NOT(OR(A218&lt;&gt;"",B218&lt;&gt;"",C218&lt;&gt;"")),O218="Closed"),"",IF(IF(A218="","NO PROPERTY; ","")&amp;IF(AND(A218&lt;&gt;"",COUNTIF('Properties'!$A$2:$A$200,A218)=0),"PROPERTY NOT ON LIST; ","")&amp;IF(B218="","NO TYPE; ","")&amp;IF(NOT(N(E218)&gt;0),"NO DUE DATE; ","")&amp;IF(N(F218)=0,"NO AMOUNT; ","")&amp;IF(AND(N(E218)&gt;0,NOT(OR(N(K218)&gt;0,O218="Paid")),G218&lt;&gt;"Escrow",TODAY()&gt;N(E218)),"PAST DUE, NOT PAID; ","")&amp;IF(AND(NOT(OR(N(K218)&gt;0,O218="Paid")),G218&lt;&gt;"Escrow",AND(N(E218)&gt;0,TODAY()&gt;=N(J218),TODAY()&lt;=N(E218))),"DUE SOON; ","")&amp;IF(AND(OR(N(K218)&gt;0,O218="Paid"),L218=""),"NO PROOF OF PAYMENT; ","")&amp;IF(AND(G218="Escrow",H218&lt;&gt;"Yes",N(E218)&gt;0,TODAY()&gt;=N(J218)),"ESCROW NOT CONFIRMED; ","")&amp;IF(AND(B218="Insurance renewal",NOT(OR(N(K218)&gt;0,O218="Paid")),N(E218)&gt;0,N(E218)-TODAY()&lt;=N('Settings'!$B$10),M218&lt;&gt;"Yes"),"POLICY EXPIRING, NO RENEWAL QUOTE; ","")="","",LEFT(IF(A218="","NO PROPERTY; ","")&amp;IF(AND(A218&lt;&gt;"",COUNTIF('Properties'!$A$2:$A$200,A218)=0),"PROPERTY NOT ON LIST; ","")&amp;IF(B218="","NO TYPE; ","")&amp;IF(NOT(N(E218)&gt;0),"NO DUE DATE; ","")&amp;IF(N(F218)=0,"NO AMOUNT; ","")&amp;IF(AND(N(E218)&gt;0,NOT(OR(N(K218)&gt;0,O218="Paid")),G218&lt;&gt;"Escrow",TODAY()&gt;N(E218)),"PAST DUE, NOT PAID; ","")&amp;IF(AND(NOT(OR(N(K218)&gt;0,O218="Paid")),G218&lt;&gt;"Escrow",AND(N(E218)&gt;0,TODAY()&gt;=N(J218),TODAY()&lt;=N(E218))),"DUE SOON; ","")&amp;IF(AND(OR(N(K218)&gt;0,O218="Paid"),L218=""),"NO PROOF OF PAYMENT; ","")&amp;IF(AND(G218="Escrow",H218&lt;&gt;"Yes",N(E218)&gt;0,TODAY()&gt;=N(J218)),"ESCROW NOT CONFIRMED; ","")&amp;IF(AND(B218="Insurance renewal",NOT(OR(N(K218)&gt;0,O218="Paid")),N(E218)&gt;0,N(E218)-TODAY()&lt;=N('Settings'!$B$10),M218&lt;&gt;"Yes"),"POLICY EXPIRING, NO RENEWAL QUOTE; ",""),LEN(IF(A218="","NO PROPERTY; ","")&amp;IF(AND(A218&lt;&gt;"",COUNTIF('Properties'!$A$2:$A$200,A218)=0),"PROPERTY NOT ON LIST; ","")&amp;IF(B218="","NO TYPE; ","")&amp;IF(NOT(N(E218)&gt;0),"NO DUE DATE; ","")&amp;IF(N(F218)=0,"NO AMOUNT; ","")&amp;IF(AND(N(E218)&gt;0,NOT(OR(N(K218)&gt;0,O218="Paid")),G218&lt;&gt;"Escrow",TODAY()&gt;N(E218)),"PAST DUE, NOT PAID; ","")&amp;IF(AND(NOT(OR(N(K218)&gt;0,O218="Paid")),G218&lt;&gt;"Escrow",AND(N(E218)&gt;0,TODAY()&gt;=N(J218),TODAY()&lt;=N(E218))),"DUE SOON; ","")&amp;IF(AND(OR(N(K218)&gt;0,O218="Paid"),L218=""),"NO PROOF OF PAYMENT; ","")&amp;IF(AND(G218="Escrow",H218&lt;&gt;"Yes",N(E218)&gt;0,TODAY()&gt;=N(J218)),"ESCROW NOT CONFIRMED; ","")&amp;IF(AND(B218="Insurance renewal",NOT(OR(N(K218)&gt;0,O218="Paid")),N(E218)&gt;0,N(E218)-TODAY()&lt;=N('Settings'!$B$10),M218&lt;&gt;"Yes"),"POLICY EXPIRING, NO RENEWAL QUOTE; ",""))-2)))</f>
        <v/>
      </c>
    </row>
    <row r="219">
      <c r="E219" s="8" t="n"/>
      <c r="F219" s="9" t="n"/>
      <c r="I219" s="10" t="n"/>
      <c r="J219" s="8">
        <f>IF(OR(NOT(OR(A219&lt;&gt;"",B219&lt;&gt;"",C219&lt;&gt;"")),N(E219)=0),"",N(E219)-IF(N(I219)&gt;0,N(I219),IFERROR(VLOOKUP(B219,'Settings'!$A$3:$B$8,2,0),0)))</f>
        <v/>
      </c>
      <c r="K219" s="8" t="n"/>
      <c r="N219" s="8" t="n"/>
      <c r="P219" s="10">
        <f>IF(OR(NOT(OR(A219&lt;&gt;"",B219&lt;&gt;"",C219&lt;&gt;"")),N(E219)=0),"",N(E219)-TODAY())</f>
        <v/>
      </c>
      <c r="Q219">
        <f>IF(OR(NOT(OR(A219&lt;&gt;"",B219&lt;&gt;"",C219&lt;&gt;"")),O219="Closed"),"",IF(IF(A219="","NO PROPERTY; ","")&amp;IF(AND(A219&lt;&gt;"",COUNTIF('Properties'!$A$2:$A$200,A219)=0),"PROPERTY NOT ON LIST; ","")&amp;IF(B219="","NO TYPE; ","")&amp;IF(NOT(N(E219)&gt;0),"NO DUE DATE; ","")&amp;IF(N(F219)=0,"NO AMOUNT; ","")&amp;IF(AND(N(E219)&gt;0,NOT(OR(N(K219)&gt;0,O219="Paid")),G219&lt;&gt;"Escrow",TODAY()&gt;N(E219)),"PAST DUE, NOT PAID; ","")&amp;IF(AND(NOT(OR(N(K219)&gt;0,O219="Paid")),G219&lt;&gt;"Escrow",AND(N(E219)&gt;0,TODAY()&gt;=N(J219),TODAY()&lt;=N(E219))),"DUE SOON; ","")&amp;IF(AND(OR(N(K219)&gt;0,O219="Paid"),L219=""),"NO PROOF OF PAYMENT; ","")&amp;IF(AND(G219="Escrow",H219&lt;&gt;"Yes",N(E219)&gt;0,TODAY()&gt;=N(J219)),"ESCROW NOT CONFIRMED; ","")&amp;IF(AND(B219="Insurance renewal",NOT(OR(N(K219)&gt;0,O219="Paid")),N(E219)&gt;0,N(E219)-TODAY()&lt;=N('Settings'!$B$10),M219&lt;&gt;"Yes"),"POLICY EXPIRING, NO RENEWAL QUOTE; ","")="","",LEFT(IF(A219="","NO PROPERTY; ","")&amp;IF(AND(A219&lt;&gt;"",COUNTIF('Properties'!$A$2:$A$200,A219)=0),"PROPERTY NOT ON LIST; ","")&amp;IF(B219="","NO TYPE; ","")&amp;IF(NOT(N(E219)&gt;0),"NO DUE DATE; ","")&amp;IF(N(F219)=0,"NO AMOUNT; ","")&amp;IF(AND(N(E219)&gt;0,NOT(OR(N(K219)&gt;0,O219="Paid")),G219&lt;&gt;"Escrow",TODAY()&gt;N(E219)),"PAST DUE, NOT PAID; ","")&amp;IF(AND(NOT(OR(N(K219)&gt;0,O219="Paid")),G219&lt;&gt;"Escrow",AND(N(E219)&gt;0,TODAY()&gt;=N(J219),TODAY()&lt;=N(E219))),"DUE SOON; ","")&amp;IF(AND(OR(N(K219)&gt;0,O219="Paid"),L219=""),"NO PROOF OF PAYMENT; ","")&amp;IF(AND(G219="Escrow",H219&lt;&gt;"Yes",N(E219)&gt;0,TODAY()&gt;=N(J219)),"ESCROW NOT CONFIRMED; ","")&amp;IF(AND(B219="Insurance renewal",NOT(OR(N(K219)&gt;0,O219="Paid")),N(E219)&gt;0,N(E219)-TODAY()&lt;=N('Settings'!$B$10),M219&lt;&gt;"Yes"),"POLICY EXPIRING, NO RENEWAL QUOTE; ",""),LEN(IF(A219="","NO PROPERTY; ","")&amp;IF(AND(A219&lt;&gt;"",COUNTIF('Properties'!$A$2:$A$200,A219)=0),"PROPERTY NOT ON LIST; ","")&amp;IF(B219="","NO TYPE; ","")&amp;IF(NOT(N(E219)&gt;0),"NO DUE DATE; ","")&amp;IF(N(F219)=0,"NO AMOUNT; ","")&amp;IF(AND(N(E219)&gt;0,NOT(OR(N(K219)&gt;0,O219="Paid")),G219&lt;&gt;"Escrow",TODAY()&gt;N(E219)),"PAST DUE, NOT PAID; ","")&amp;IF(AND(NOT(OR(N(K219)&gt;0,O219="Paid")),G219&lt;&gt;"Escrow",AND(N(E219)&gt;0,TODAY()&gt;=N(J219),TODAY()&lt;=N(E219))),"DUE SOON; ","")&amp;IF(AND(OR(N(K219)&gt;0,O219="Paid"),L219=""),"NO PROOF OF PAYMENT; ","")&amp;IF(AND(G219="Escrow",H219&lt;&gt;"Yes",N(E219)&gt;0,TODAY()&gt;=N(J219)),"ESCROW NOT CONFIRMED; ","")&amp;IF(AND(B219="Insurance renewal",NOT(OR(N(K219)&gt;0,O219="Paid")),N(E219)&gt;0,N(E219)-TODAY()&lt;=N('Settings'!$B$10),M219&lt;&gt;"Yes"),"POLICY EXPIRING, NO RENEWAL QUOTE; ",""))-2)))</f>
        <v/>
      </c>
    </row>
    <row r="220">
      <c r="E220" s="8" t="n"/>
      <c r="F220" s="9" t="n"/>
      <c r="I220" s="10" t="n"/>
      <c r="J220" s="8">
        <f>IF(OR(NOT(OR(A220&lt;&gt;"",B220&lt;&gt;"",C220&lt;&gt;"")),N(E220)=0),"",N(E220)-IF(N(I220)&gt;0,N(I220),IFERROR(VLOOKUP(B220,'Settings'!$A$3:$B$8,2,0),0)))</f>
        <v/>
      </c>
      <c r="K220" s="8" t="n"/>
      <c r="N220" s="8" t="n"/>
      <c r="P220" s="10">
        <f>IF(OR(NOT(OR(A220&lt;&gt;"",B220&lt;&gt;"",C220&lt;&gt;"")),N(E220)=0),"",N(E220)-TODAY())</f>
        <v/>
      </c>
      <c r="Q220">
        <f>IF(OR(NOT(OR(A220&lt;&gt;"",B220&lt;&gt;"",C220&lt;&gt;"")),O220="Closed"),"",IF(IF(A220="","NO PROPERTY; ","")&amp;IF(AND(A220&lt;&gt;"",COUNTIF('Properties'!$A$2:$A$200,A220)=0),"PROPERTY NOT ON LIST; ","")&amp;IF(B220="","NO TYPE; ","")&amp;IF(NOT(N(E220)&gt;0),"NO DUE DATE; ","")&amp;IF(N(F220)=0,"NO AMOUNT; ","")&amp;IF(AND(N(E220)&gt;0,NOT(OR(N(K220)&gt;0,O220="Paid")),G220&lt;&gt;"Escrow",TODAY()&gt;N(E220)),"PAST DUE, NOT PAID; ","")&amp;IF(AND(NOT(OR(N(K220)&gt;0,O220="Paid")),G220&lt;&gt;"Escrow",AND(N(E220)&gt;0,TODAY()&gt;=N(J220),TODAY()&lt;=N(E220))),"DUE SOON; ","")&amp;IF(AND(OR(N(K220)&gt;0,O220="Paid"),L220=""),"NO PROOF OF PAYMENT; ","")&amp;IF(AND(G220="Escrow",H220&lt;&gt;"Yes",N(E220)&gt;0,TODAY()&gt;=N(J220)),"ESCROW NOT CONFIRMED; ","")&amp;IF(AND(B220="Insurance renewal",NOT(OR(N(K220)&gt;0,O220="Paid")),N(E220)&gt;0,N(E220)-TODAY()&lt;=N('Settings'!$B$10),M220&lt;&gt;"Yes"),"POLICY EXPIRING, NO RENEWAL QUOTE; ","")="","",LEFT(IF(A220="","NO PROPERTY; ","")&amp;IF(AND(A220&lt;&gt;"",COUNTIF('Properties'!$A$2:$A$200,A220)=0),"PROPERTY NOT ON LIST; ","")&amp;IF(B220="","NO TYPE; ","")&amp;IF(NOT(N(E220)&gt;0),"NO DUE DATE; ","")&amp;IF(N(F220)=0,"NO AMOUNT; ","")&amp;IF(AND(N(E220)&gt;0,NOT(OR(N(K220)&gt;0,O220="Paid")),G220&lt;&gt;"Escrow",TODAY()&gt;N(E220)),"PAST DUE, NOT PAID; ","")&amp;IF(AND(NOT(OR(N(K220)&gt;0,O220="Paid")),G220&lt;&gt;"Escrow",AND(N(E220)&gt;0,TODAY()&gt;=N(J220),TODAY()&lt;=N(E220))),"DUE SOON; ","")&amp;IF(AND(OR(N(K220)&gt;0,O220="Paid"),L220=""),"NO PROOF OF PAYMENT; ","")&amp;IF(AND(G220="Escrow",H220&lt;&gt;"Yes",N(E220)&gt;0,TODAY()&gt;=N(J220)),"ESCROW NOT CONFIRMED; ","")&amp;IF(AND(B220="Insurance renewal",NOT(OR(N(K220)&gt;0,O220="Paid")),N(E220)&gt;0,N(E220)-TODAY()&lt;=N('Settings'!$B$10),M220&lt;&gt;"Yes"),"POLICY EXPIRING, NO RENEWAL QUOTE; ",""),LEN(IF(A220="","NO PROPERTY; ","")&amp;IF(AND(A220&lt;&gt;"",COUNTIF('Properties'!$A$2:$A$200,A220)=0),"PROPERTY NOT ON LIST; ","")&amp;IF(B220="","NO TYPE; ","")&amp;IF(NOT(N(E220)&gt;0),"NO DUE DATE; ","")&amp;IF(N(F220)=0,"NO AMOUNT; ","")&amp;IF(AND(N(E220)&gt;0,NOT(OR(N(K220)&gt;0,O220="Paid")),G220&lt;&gt;"Escrow",TODAY()&gt;N(E220)),"PAST DUE, NOT PAID; ","")&amp;IF(AND(NOT(OR(N(K220)&gt;0,O220="Paid")),G220&lt;&gt;"Escrow",AND(N(E220)&gt;0,TODAY()&gt;=N(J220),TODAY()&lt;=N(E220))),"DUE SOON; ","")&amp;IF(AND(OR(N(K220)&gt;0,O220="Paid"),L220=""),"NO PROOF OF PAYMENT; ","")&amp;IF(AND(G220="Escrow",H220&lt;&gt;"Yes",N(E220)&gt;0,TODAY()&gt;=N(J220)),"ESCROW NOT CONFIRMED; ","")&amp;IF(AND(B220="Insurance renewal",NOT(OR(N(K220)&gt;0,O220="Paid")),N(E220)&gt;0,N(E220)-TODAY()&lt;=N('Settings'!$B$10),M220&lt;&gt;"Yes"),"POLICY EXPIRING, NO RENEWAL QUOTE; ",""))-2)))</f>
        <v/>
      </c>
    </row>
    <row r="221">
      <c r="E221" s="8" t="n"/>
      <c r="F221" s="9" t="n"/>
      <c r="I221" s="10" t="n"/>
      <c r="J221" s="8">
        <f>IF(OR(NOT(OR(A221&lt;&gt;"",B221&lt;&gt;"",C221&lt;&gt;"")),N(E221)=0),"",N(E221)-IF(N(I221)&gt;0,N(I221),IFERROR(VLOOKUP(B221,'Settings'!$A$3:$B$8,2,0),0)))</f>
        <v/>
      </c>
      <c r="K221" s="8" t="n"/>
      <c r="N221" s="8" t="n"/>
      <c r="P221" s="10">
        <f>IF(OR(NOT(OR(A221&lt;&gt;"",B221&lt;&gt;"",C221&lt;&gt;"")),N(E221)=0),"",N(E221)-TODAY())</f>
        <v/>
      </c>
      <c r="Q221">
        <f>IF(OR(NOT(OR(A221&lt;&gt;"",B221&lt;&gt;"",C221&lt;&gt;"")),O221="Closed"),"",IF(IF(A221="","NO PROPERTY; ","")&amp;IF(AND(A221&lt;&gt;"",COUNTIF('Properties'!$A$2:$A$200,A221)=0),"PROPERTY NOT ON LIST; ","")&amp;IF(B221="","NO TYPE; ","")&amp;IF(NOT(N(E221)&gt;0),"NO DUE DATE; ","")&amp;IF(N(F221)=0,"NO AMOUNT; ","")&amp;IF(AND(N(E221)&gt;0,NOT(OR(N(K221)&gt;0,O221="Paid")),G221&lt;&gt;"Escrow",TODAY()&gt;N(E221)),"PAST DUE, NOT PAID; ","")&amp;IF(AND(NOT(OR(N(K221)&gt;0,O221="Paid")),G221&lt;&gt;"Escrow",AND(N(E221)&gt;0,TODAY()&gt;=N(J221),TODAY()&lt;=N(E221))),"DUE SOON; ","")&amp;IF(AND(OR(N(K221)&gt;0,O221="Paid"),L221=""),"NO PROOF OF PAYMENT; ","")&amp;IF(AND(G221="Escrow",H221&lt;&gt;"Yes",N(E221)&gt;0,TODAY()&gt;=N(J221)),"ESCROW NOT CONFIRMED; ","")&amp;IF(AND(B221="Insurance renewal",NOT(OR(N(K221)&gt;0,O221="Paid")),N(E221)&gt;0,N(E221)-TODAY()&lt;=N('Settings'!$B$10),M221&lt;&gt;"Yes"),"POLICY EXPIRING, NO RENEWAL QUOTE; ","")="","",LEFT(IF(A221="","NO PROPERTY; ","")&amp;IF(AND(A221&lt;&gt;"",COUNTIF('Properties'!$A$2:$A$200,A221)=0),"PROPERTY NOT ON LIST; ","")&amp;IF(B221="","NO TYPE; ","")&amp;IF(NOT(N(E221)&gt;0),"NO DUE DATE; ","")&amp;IF(N(F221)=0,"NO AMOUNT; ","")&amp;IF(AND(N(E221)&gt;0,NOT(OR(N(K221)&gt;0,O221="Paid")),G221&lt;&gt;"Escrow",TODAY()&gt;N(E221)),"PAST DUE, NOT PAID; ","")&amp;IF(AND(NOT(OR(N(K221)&gt;0,O221="Paid")),G221&lt;&gt;"Escrow",AND(N(E221)&gt;0,TODAY()&gt;=N(J221),TODAY()&lt;=N(E221))),"DUE SOON; ","")&amp;IF(AND(OR(N(K221)&gt;0,O221="Paid"),L221=""),"NO PROOF OF PAYMENT; ","")&amp;IF(AND(G221="Escrow",H221&lt;&gt;"Yes",N(E221)&gt;0,TODAY()&gt;=N(J221)),"ESCROW NOT CONFIRMED; ","")&amp;IF(AND(B221="Insurance renewal",NOT(OR(N(K221)&gt;0,O221="Paid")),N(E221)&gt;0,N(E221)-TODAY()&lt;=N('Settings'!$B$10),M221&lt;&gt;"Yes"),"POLICY EXPIRING, NO RENEWAL QUOTE; ",""),LEN(IF(A221="","NO PROPERTY; ","")&amp;IF(AND(A221&lt;&gt;"",COUNTIF('Properties'!$A$2:$A$200,A221)=0),"PROPERTY NOT ON LIST; ","")&amp;IF(B221="","NO TYPE; ","")&amp;IF(NOT(N(E221)&gt;0),"NO DUE DATE; ","")&amp;IF(N(F221)=0,"NO AMOUNT; ","")&amp;IF(AND(N(E221)&gt;0,NOT(OR(N(K221)&gt;0,O221="Paid")),G221&lt;&gt;"Escrow",TODAY()&gt;N(E221)),"PAST DUE, NOT PAID; ","")&amp;IF(AND(NOT(OR(N(K221)&gt;0,O221="Paid")),G221&lt;&gt;"Escrow",AND(N(E221)&gt;0,TODAY()&gt;=N(J221),TODAY()&lt;=N(E221))),"DUE SOON; ","")&amp;IF(AND(OR(N(K221)&gt;0,O221="Paid"),L221=""),"NO PROOF OF PAYMENT; ","")&amp;IF(AND(G221="Escrow",H221&lt;&gt;"Yes",N(E221)&gt;0,TODAY()&gt;=N(J221)),"ESCROW NOT CONFIRMED; ","")&amp;IF(AND(B221="Insurance renewal",NOT(OR(N(K221)&gt;0,O221="Paid")),N(E221)&gt;0,N(E221)-TODAY()&lt;=N('Settings'!$B$10),M221&lt;&gt;"Yes"),"POLICY EXPIRING, NO RENEWAL QUOTE; ",""))-2)))</f>
        <v/>
      </c>
    </row>
    <row r="222">
      <c r="E222" s="8" t="n"/>
      <c r="F222" s="9" t="n"/>
      <c r="I222" s="10" t="n"/>
      <c r="J222" s="8">
        <f>IF(OR(NOT(OR(A222&lt;&gt;"",B222&lt;&gt;"",C222&lt;&gt;"")),N(E222)=0),"",N(E222)-IF(N(I222)&gt;0,N(I222),IFERROR(VLOOKUP(B222,'Settings'!$A$3:$B$8,2,0),0)))</f>
        <v/>
      </c>
      <c r="K222" s="8" t="n"/>
      <c r="N222" s="8" t="n"/>
      <c r="P222" s="10">
        <f>IF(OR(NOT(OR(A222&lt;&gt;"",B222&lt;&gt;"",C222&lt;&gt;"")),N(E222)=0),"",N(E222)-TODAY())</f>
        <v/>
      </c>
      <c r="Q222">
        <f>IF(OR(NOT(OR(A222&lt;&gt;"",B222&lt;&gt;"",C222&lt;&gt;"")),O222="Closed"),"",IF(IF(A222="","NO PROPERTY; ","")&amp;IF(AND(A222&lt;&gt;"",COUNTIF('Properties'!$A$2:$A$200,A222)=0),"PROPERTY NOT ON LIST; ","")&amp;IF(B222="","NO TYPE; ","")&amp;IF(NOT(N(E222)&gt;0),"NO DUE DATE; ","")&amp;IF(N(F222)=0,"NO AMOUNT; ","")&amp;IF(AND(N(E222)&gt;0,NOT(OR(N(K222)&gt;0,O222="Paid")),G222&lt;&gt;"Escrow",TODAY()&gt;N(E222)),"PAST DUE, NOT PAID; ","")&amp;IF(AND(NOT(OR(N(K222)&gt;0,O222="Paid")),G222&lt;&gt;"Escrow",AND(N(E222)&gt;0,TODAY()&gt;=N(J222),TODAY()&lt;=N(E222))),"DUE SOON; ","")&amp;IF(AND(OR(N(K222)&gt;0,O222="Paid"),L222=""),"NO PROOF OF PAYMENT; ","")&amp;IF(AND(G222="Escrow",H222&lt;&gt;"Yes",N(E222)&gt;0,TODAY()&gt;=N(J222)),"ESCROW NOT CONFIRMED; ","")&amp;IF(AND(B222="Insurance renewal",NOT(OR(N(K222)&gt;0,O222="Paid")),N(E222)&gt;0,N(E222)-TODAY()&lt;=N('Settings'!$B$10),M222&lt;&gt;"Yes"),"POLICY EXPIRING, NO RENEWAL QUOTE; ","")="","",LEFT(IF(A222="","NO PROPERTY; ","")&amp;IF(AND(A222&lt;&gt;"",COUNTIF('Properties'!$A$2:$A$200,A222)=0),"PROPERTY NOT ON LIST; ","")&amp;IF(B222="","NO TYPE; ","")&amp;IF(NOT(N(E222)&gt;0),"NO DUE DATE; ","")&amp;IF(N(F222)=0,"NO AMOUNT; ","")&amp;IF(AND(N(E222)&gt;0,NOT(OR(N(K222)&gt;0,O222="Paid")),G222&lt;&gt;"Escrow",TODAY()&gt;N(E222)),"PAST DUE, NOT PAID; ","")&amp;IF(AND(NOT(OR(N(K222)&gt;0,O222="Paid")),G222&lt;&gt;"Escrow",AND(N(E222)&gt;0,TODAY()&gt;=N(J222),TODAY()&lt;=N(E222))),"DUE SOON; ","")&amp;IF(AND(OR(N(K222)&gt;0,O222="Paid"),L222=""),"NO PROOF OF PAYMENT; ","")&amp;IF(AND(G222="Escrow",H222&lt;&gt;"Yes",N(E222)&gt;0,TODAY()&gt;=N(J222)),"ESCROW NOT CONFIRMED; ","")&amp;IF(AND(B222="Insurance renewal",NOT(OR(N(K222)&gt;0,O222="Paid")),N(E222)&gt;0,N(E222)-TODAY()&lt;=N('Settings'!$B$10),M222&lt;&gt;"Yes"),"POLICY EXPIRING, NO RENEWAL QUOTE; ",""),LEN(IF(A222="","NO PROPERTY; ","")&amp;IF(AND(A222&lt;&gt;"",COUNTIF('Properties'!$A$2:$A$200,A222)=0),"PROPERTY NOT ON LIST; ","")&amp;IF(B222="","NO TYPE; ","")&amp;IF(NOT(N(E222)&gt;0),"NO DUE DATE; ","")&amp;IF(N(F222)=0,"NO AMOUNT; ","")&amp;IF(AND(N(E222)&gt;0,NOT(OR(N(K222)&gt;0,O222="Paid")),G222&lt;&gt;"Escrow",TODAY()&gt;N(E222)),"PAST DUE, NOT PAID; ","")&amp;IF(AND(NOT(OR(N(K222)&gt;0,O222="Paid")),G222&lt;&gt;"Escrow",AND(N(E222)&gt;0,TODAY()&gt;=N(J222),TODAY()&lt;=N(E222))),"DUE SOON; ","")&amp;IF(AND(OR(N(K222)&gt;0,O222="Paid"),L222=""),"NO PROOF OF PAYMENT; ","")&amp;IF(AND(G222="Escrow",H222&lt;&gt;"Yes",N(E222)&gt;0,TODAY()&gt;=N(J222)),"ESCROW NOT CONFIRMED; ","")&amp;IF(AND(B222="Insurance renewal",NOT(OR(N(K222)&gt;0,O222="Paid")),N(E222)&gt;0,N(E222)-TODAY()&lt;=N('Settings'!$B$10),M222&lt;&gt;"Yes"),"POLICY EXPIRING, NO RENEWAL QUOTE; ",""))-2)))</f>
        <v/>
      </c>
    </row>
    <row r="223">
      <c r="E223" s="8" t="n"/>
      <c r="F223" s="9" t="n"/>
      <c r="I223" s="10" t="n"/>
      <c r="J223" s="8">
        <f>IF(OR(NOT(OR(A223&lt;&gt;"",B223&lt;&gt;"",C223&lt;&gt;"")),N(E223)=0),"",N(E223)-IF(N(I223)&gt;0,N(I223),IFERROR(VLOOKUP(B223,'Settings'!$A$3:$B$8,2,0),0)))</f>
        <v/>
      </c>
      <c r="K223" s="8" t="n"/>
      <c r="N223" s="8" t="n"/>
      <c r="P223" s="10">
        <f>IF(OR(NOT(OR(A223&lt;&gt;"",B223&lt;&gt;"",C223&lt;&gt;"")),N(E223)=0),"",N(E223)-TODAY())</f>
        <v/>
      </c>
      <c r="Q223">
        <f>IF(OR(NOT(OR(A223&lt;&gt;"",B223&lt;&gt;"",C223&lt;&gt;"")),O223="Closed"),"",IF(IF(A223="","NO PROPERTY; ","")&amp;IF(AND(A223&lt;&gt;"",COUNTIF('Properties'!$A$2:$A$200,A223)=0),"PROPERTY NOT ON LIST; ","")&amp;IF(B223="","NO TYPE; ","")&amp;IF(NOT(N(E223)&gt;0),"NO DUE DATE; ","")&amp;IF(N(F223)=0,"NO AMOUNT; ","")&amp;IF(AND(N(E223)&gt;0,NOT(OR(N(K223)&gt;0,O223="Paid")),G223&lt;&gt;"Escrow",TODAY()&gt;N(E223)),"PAST DUE, NOT PAID; ","")&amp;IF(AND(NOT(OR(N(K223)&gt;0,O223="Paid")),G223&lt;&gt;"Escrow",AND(N(E223)&gt;0,TODAY()&gt;=N(J223),TODAY()&lt;=N(E223))),"DUE SOON; ","")&amp;IF(AND(OR(N(K223)&gt;0,O223="Paid"),L223=""),"NO PROOF OF PAYMENT; ","")&amp;IF(AND(G223="Escrow",H223&lt;&gt;"Yes",N(E223)&gt;0,TODAY()&gt;=N(J223)),"ESCROW NOT CONFIRMED; ","")&amp;IF(AND(B223="Insurance renewal",NOT(OR(N(K223)&gt;0,O223="Paid")),N(E223)&gt;0,N(E223)-TODAY()&lt;=N('Settings'!$B$10),M223&lt;&gt;"Yes"),"POLICY EXPIRING, NO RENEWAL QUOTE; ","")="","",LEFT(IF(A223="","NO PROPERTY; ","")&amp;IF(AND(A223&lt;&gt;"",COUNTIF('Properties'!$A$2:$A$200,A223)=0),"PROPERTY NOT ON LIST; ","")&amp;IF(B223="","NO TYPE; ","")&amp;IF(NOT(N(E223)&gt;0),"NO DUE DATE; ","")&amp;IF(N(F223)=0,"NO AMOUNT; ","")&amp;IF(AND(N(E223)&gt;0,NOT(OR(N(K223)&gt;0,O223="Paid")),G223&lt;&gt;"Escrow",TODAY()&gt;N(E223)),"PAST DUE, NOT PAID; ","")&amp;IF(AND(NOT(OR(N(K223)&gt;0,O223="Paid")),G223&lt;&gt;"Escrow",AND(N(E223)&gt;0,TODAY()&gt;=N(J223),TODAY()&lt;=N(E223))),"DUE SOON; ","")&amp;IF(AND(OR(N(K223)&gt;0,O223="Paid"),L223=""),"NO PROOF OF PAYMENT; ","")&amp;IF(AND(G223="Escrow",H223&lt;&gt;"Yes",N(E223)&gt;0,TODAY()&gt;=N(J223)),"ESCROW NOT CONFIRMED; ","")&amp;IF(AND(B223="Insurance renewal",NOT(OR(N(K223)&gt;0,O223="Paid")),N(E223)&gt;0,N(E223)-TODAY()&lt;=N('Settings'!$B$10),M223&lt;&gt;"Yes"),"POLICY EXPIRING, NO RENEWAL QUOTE; ",""),LEN(IF(A223="","NO PROPERTY; ","")&amp;IF(AND(A223&lt;&gt;"",COUNTIF('Properties'!$A$2:$A$200,A223)=0),"PROPERTY NOT ON LIST; ","")&amp;IF(B223="","NO TYPE; ","")&amp;IF(NOT(N(E223)&gt;0),"NO DUE DATE; ","")&amp;IF(N(F223)=0,"NO AMOUNT; ","")&amp;IF(AND(N(E223)&gt;0,NOT(OR(N(K223)&gt;0,O223="Paid")),G223&lt;&gt;"Escrow",TODAY()&gt;N(E223)),"PAST DUE, NOT PAID; ","")&amp;IF(AND(NOT(OR(N(K223)&gt;0,O223="Paid")),G223&lt;&gt;"Escrow",AND(N(E223)&gt;0,TODAY()&gt;=N(J223),TODAY()&lt;=N(E223))),"DUE SOON; ","")&amp;IF(AND(OR(N(K223)&gt;0,O223="Paid"),L223=""),"NO PROOF OF PAYMENT; ","")&amp;IF(AND(G223="Escrow",H223&lt;&gt;"Yes",N(E223)&gt;0,TODAY()&gt;=N(J223)),"ESCROW NOT CONFIRMED; ","")&amp;IF(AND(B223="Insurance renewal",NOT(OR(N(K223)&gt;0,O223="Paid")),N(E223)&gt;0,N(E223)-TODAY()&lt;=N('Settings'!$B$10),M223&lt;&gt;"Yes"),"POLICY EXPIRING, NO RENEWAL QUOTE; ",""))-2)))</f>
        <v/>
      </c>
    </row>
    <row r="224">
      <c r="E224" s="8" t="n"/>
      <c r="F224" s="9" t="n"/>
      <c r="I224" s="10" t="n"/>
      <c r="J224" s="8">
        <f>IF(OR(NOT(OR(A224&lt;&gt;"",B224&lt;&gt;"",C224&lt;&gt;"")),N(E224)=0),"",N(E224)-IF(N(I224)&gt;0,N(I224),IFERROR(VLOOKUP(B224,'Settings'!$A$3:$B$8,2,0),0)))</f>
        <v/>
      </c>
      <c r="K224" s="8" t="n"/>
      <c r="N224" s="8" t="n"/>
      <c r="P224" s="10">
        <f>IF(OR(NOT(OR(A224&lt;&gt;"",B224&lt;&gt;"",C224&lt;&gt;"")),N(E224)=0),"",N(E224)-TODAY())</f>
        <v/>
      </c>
      <c r="Q224">
        <f>IF(OR(NOT(OR(A224&lt;&gt;"",B224&lt;&gt;"",C224&lt;&gt;"")),O224="Closed"),"",IF(IF(A224="","NO PROPERTY; ","")&amp;IF(AND(A224&lt;&gt;"",COUNTIF('Properties'!$A$2:$A$200,A224)=0),"PROPERTY NOT ON LIST; ","")&amp;IF(B224="","NO TYPE; ","")&amp;IF(NOT(N(E224)&gt;0),"NO DUE DATE; ","")&amp;IF(N(F224)=0,"NO AMOUNT; ","")&amp;IF(AND(N(E224)&gt;0,NOT(OR(N(K224)&gt;0,O224="Paid")),G224&lt;&gt;"Escrow",TODAY()&gt;N(E224)),"PAST DUE, NOT PAID; ","")&amp;IF(AND(NOT(OR(N(K224)&gt;0,O224="Paid")),G224&lt;&gt;"Escrow",AND(N(E224)&gt;0,TODAY()&gt;=N(J224),TODAY()&lt;=N(E224))),"DUE SOON; ","")&amp;IF(AND(OR(N(K224)&gt;0,O224="Paid"),L224=""),"NO PROOF OF PAYMENT; ","")&amp;IF(AND(G224="Escrow",H224&lt;&gt;"Yes",N(E224)&gt;0,TODAY()&gt;=N(J224)),"ESCROW NOT CONFIRMED; ","")&amp;IF(AND(B224="Insurance renewal",NOT(OR(N(K224)&gt;0,O224="Paid")),N(E224)&gt;0,N(E224)-TODAY()&lt;=N('Settings'!$B$10),M224&lt;&gt;"Yes"),"POLICY EXPIRING, NO RENEWAL QUOTE; ","")="","",LEFT(IF(A224="","NO PROPERTY; ","")&amp;IF(AND(A224&lt;&gt;"",COUNTIF('Properties'!$A$2:$A$200,A224)=0),"PROPERTY NOT ON LIST; ","")&amp;IF(B224="","NO TYPE; ","")&amp;IF(NOT(N(E224)&gt;0),"NO DUE DATE; ","")&amp;IF(N(F224)=0,"NO AMOUNT; ","")&amp;IF(AND(N(E224)&gt;0,NOT(OR(N(K224)&gt;0,O224="Paid")),G224&lt;&gt;"Escrow",TODAY()&gt;N(E224)),"PAST DUE, NOT PAID; ","")&amp;IF(AND(NOT(OR(N(K224)&gt;0,O224="Paid")),G224&lt;&gt;"Escrow",AND(N(E224)&gt;0,TODAY()&gt;=N(J224),TODAY()&lt;=N(E224))),"DUE SOON; ","")&amp;IF(AND(OR(N(K224)&gt;0,O224="Paid"),L224=""),"NO PROOF OF PAYMENT; ","")&amp;IF(AND(G224="Escrow",H224&lt;&gt;"Yes",N(E224)&gt;0,TODAY()&gt;=N(J224)),"ESCROW NOT CONFIRMED; ","")&amp;IF(AND(B224="Insurance renewal",NOT(OR(N(K224)&gt;0,O224="Paid")),N(E224)&gt;0,N(E224)-TODAY()&lt;=N('Settings'!$B$10),M224&lt;&gt;"Yes"),"POLICY EXPIRING, NO RENEWAL QUOTE; ",""),LEN(IF(A224="","NO PROPERTY; ","")&amp;IF(AND(A224&lt;&gt;"",COUNTIF('Properties'!$A$2:$A$200,A224)=0),"PROPERTY NOT ON LIST; ","")&amp;IF(B224="","NO TYPE; ","")&amp;IF(NOT(N(E224)&gt;0),"NO DUE DATE; ","")&amp;IF(N(F224)=0,"NO AMOUNT; ","")&amp;IF(AND(N(E224)&gt;0,NOT(OR(N(K224)&gt;0,O224="Paid")),G224&lt;&gt;"Escrow",TODAY()&gt;N(E224)),"PAST DUE, NOT PAID; ","")&amp;IF(AND(NOT(OR(N(K224)&gt;0,O224="Paid")),G224&lt;&gt;"Escrow",AND(N(E224)&gt;0,TODAY()&gt;=N(J224),TODAY()&lt;=N(E224))),"DUE SOON; ","")&amp;IF(AND(OR(N(K224)&gt;0,O224="Paid"),L224=""),"NO PROOF OF PAYMENT; ","")&amp;IF(AND(G224="Escrow",H224&lt;&gt;"Yes",N(E224)&gt;0,TODAY()&gt;=N(J224)),"ESCROW NOT CONFIRMED; ","")&amp;IF(AND(B224="Insurance renewal",NOT(OR(N(K224)&gt;0,O224="Paid")),N(E224)&gt;0,N(E224)-TODAY()&lt;=N('Settings'!$B$10),M224&lt;&gt;"Yes"),"POLICY EXPIRING, NO RENEWAL QUOTE; ",""))-2)))</f>
        <v/>
      </c>
    </row>
    <row r="225">
      <c r="E225" s="8" t="n"/>
      <c r="F225" s="9" t="n"/>
      <c r="I225" s="10" t="n"/>
      <c r="J225" s="8">
        <f>IF(OR(NOT(OR(A225&lt;&gt;"",B225&lt;&gt;"",C225&lt;&gt;"")),N(E225)=0),"",N(E225)-IF(N(I225)&gt;0,N(I225),IFERROR(VLOOKUP(B225,'Settings'!$A$3:$B$8,2,0),0)))</f>
        <v/>
      </c>
      <c r="K225" s="8" t="n"/>
      <c r="N225" s="8" t="n"/>
      <c r="P225" s="10">
        <f>IF(OR(NOT(OR(A225&lt;&gt;"",B225&lt;&gt;"",C225&lt;&gt;"")),N(E225)=0),"",N(E225)-TODAY())</f>
        <v/>
      </c>
      <c r="Q225">
        <f>IF(OR(NOT(OR(A225&lt;&gt;"",B225&lt;&gt;"",C225&lt;&gt;"")),O225="Closed"),"",IF(IF(A225="","NO PROPERTY; ","")&amp;IF(AND(A225&lt;&gt;"",COUNTIF('Properties'!$A$2:$A$200,A225)=0),"PROPERTY NOT ON LIST; ","")&amp;IF(B225="","NO TYPE; ","")&amp;IF(NOT(N(E225)&gt;0),"NO DUE DATE; ","")&amp;IF(N(F225)=0,"NO AMOUNT; ","")&amp;IF(AND(N(E225)&gt;0,NOT(OR(N(K225)&gt;0,O225="Paid")),G225&lt;&gt;"Escrow",TODAY()&gt;N(E225)),"PAST DUE, NOT PAID; ","")&amp;IF(AND(NOT(OR(N(K225)&gt;0,O225="Paid")),G225&lt;&gt;"Escrow",AND(N(E225)&gt;0,TODAY()&gt;=N(J225),TODAY()&lt;=N(E225))),"DUE SOON; ","")&amp;IF(AND(OR(N(K225)&gt;0,O225="Paid"),L225=""),"NO PROOF OF PAYMENT; ","")&amp;IF(AND(G225="Escrow",H225&lt;&gt;"Yes",N(E225)&gt;0,TODAY()&gt;=N(J225)),"ESCROW NOT CONFIRMED; ","")&amp;IF(AND(B225="Insurance renewal",NOT(OR(N(K225)&gt;0,O225="Paid")),N(E225)&gt;0,N(E225)-TODAY()&lt;=N('Settings'!$B$10),M225&lt;&gt;"Yes"),"POLICY EXPIRING, NO RENEWAL QUOTE; ","")="","",LEFT(IF(A225="","NO PROPERTY; ","")&amp;IF(AND(A225&lt;&gt;"",COUNTIF('Properties'!$A$2:$A$200,A225)=0),"PROPERTY NOT ON LIST; ","")&amp;IF(B225="","NO TYPE; ","")&amp;IF(NOT(N(E225)&gt;0),"NO DUE DATE; ","")&amp;IF(N(F225)=0,"NO AMOUNT; ","")&amp;IF(AND(N(E225)&gt;0,NOT(OR(N(K225)&gt;0,O225="Paid")),G225&lt;&gt;"Escrow",TODAY()&gt;N(E225)),"PAST DUE, NOT PAID; ","")&amp;IF(AND(NOT(OR(N(K225)&gt;0,O225="Paid")),G225&lt;&gt;"Escrow",AND(N(E225)&gt;0,TODAY()&gt;=N(J225),TODAY()&lt;=N(E225))),"DUE SOON; ","")&amp;IF(AND(OR(N(K225)&gt;0,O225="Paid"),L225=""),"NO PROOF OF PAYMENT; ","")&amp;IF(AND(G225="Escrow",H225&lt;&gt;"Yes",N(E225)&gt;0,TODAY()&gt;=N(J225)),"ESCROW NOT CONFIRMED; ","")&amp;IF(AND(B225="Insurance renewal",NOT(OR(N(K225)&gt;0,O225="Paid")),N(E225)&gt;0,N(E225)-TODAY()&lt;=N('Settings'!$B$10),M225&lt;&gt;"Yes"),"POLICY EXPIRING, NO RENEWAL QUOTE; ",""),LEN(IF(A225="","NO PROPERTY; ","")&amp;IF(AND(A225&lt;&gt;"",COUNTIF('Properties'!$A$2:$A$200,A225)=0),"PROPERTY NOT ON LIST; ","")&amp;IF(B225="","NO TYPE; ","")&amp;IF(NOT(N(E225)&gt;0),"NO DUE DATE; ","")&amp;IF(N(F225)=0,"NO AMOUNT; ","")&amp;IF(AND(N(E225)&gt;0,NOT(OR(N(K225)&gt;0,O225="Paid")),G225&lt;&gt;"Escrow",TODAY()&gt;N(E225)),"PAST DUE, NOT PAID; ","")&amp;IF(AND(NOT(OR(N(K225)&gt;0,O225="Paid")),G225&lt;&gt;"Escrow",AND(N(E225)&gt;0,TODAY()&gt;=N(J225),TODAY()&lt;=N(E225))),"DUE SOON; ","")&amp;IF(AND(OR(N(K225)&gt;0,O225="Paid"),L225=""),"NO PROOF OF PAYMENT; ","")&amp;IF(AND(G225="Escrow",H225&lt;&gt;"Yes",N(E225)&gt;0,TODAY()&gt;=N(J225)),"ESCROW NOT CONFIRMED; ","")&amp;IF(AND(B225="Insurance renewal",NOT(OR(N(K225)&gt;0,O225="Paid")),N(E225)&gt;0,N(E225)-TODAY()&lt;=N('Settings'!$B$10),M225&lt;&gt;"Yes"),"POLICY EXPIRING, NO RENEWAL QUOTE; ",""))-2)))</f>
        <v/>
      </c>
    </row>
    <row r="226">
      <c r="E226" s="8" t="n"/>
      <c r="F226" s="9" t="n"/>
      <c r="I226" s="10" t="n"/>
      <c r="J226" s="8">
        <f>IF(OR(NOT(OR(A226&lt;&gt;"",B226&lt;&gt;"",C226&lt;&gt;"")),N(E226)=0),"",N(E226)-IF(N(I226)&gt;0,N(I226),IFERROR(VLOOKUP(B226,'Settings'!$A$3:$B$8,2,0),0)))</f>
        <v/>
      </c>
      <c r="K226" s="8" t="n"/>
      <c r="N226" s="8" t="n"/>
      <c r="P226" s="10">
        <f>IF(OR(NOT(OR(A226&lt;&gt;"",B226&lt;&gt;"",C226&lt;&gt;"")),N(E226)=0),"",N(E226)-TODAY())</f>
        <v/>
      </c>
      <c r="Q226">
        <f>IF(OR(NOT(OR(A226&lt;&gt;"",B226&lt;&gt;"",C226&lt;&gt;"")),O226="Closed"),"",IF(IF(A226="","NO PROPERTY; ","")&amp;IF(AND(A226&lt;&gt;"",COUNTIF('Properties'!$A$2:$A$200,A226)=0),"PROPERTY NOT ON LIST; ","")&amp;IF(B226="","NO TYPE; ","")&amp;IF(NOT(N(E226)&gt;0),"NO DUE DATE; ","")&amp;IF(N(F226)=0,"NO AMOUNT; ","")&amp;IF(AND(N(E226)&gt;0,NOT(OR(N(K226)&gt;0,O226="Paid")),G226&lt;&gt;"Escrow",TODAY()&gt;N(E226)),"PAST DUE, NOT PAID; ","")&amp;IF(AND(NOT(OR(N(K226)&gt;0,O226="Paid")),G226&lt;&gt;"Escrow",AND(N(E226)&gt;0,TODAY()&gt;=N(J226),TODAY()&lt;=N(E226))),"DUE SOON; ","")&amp;IF(AND(OR(N(K226)&gt;0,O226="Paid"),L226=""),"NO PROOF OF PAYMENT; ","")&amp;IF(AND(G226="Escrow",H226&lt;&gt;"Yes",N(E226)&gt;0,TODAY()&gt;=N(J226)),"ESCROW NOT CONFIRMED; ","")&amp;IF(AND(B226="Insurance renewal",NOT(OR(N(K226)&gt;0,O226="Paid")),N(E226)&gt;0,N(E226)-TODAY()&lt;=N('Settings'!$B$10),M226&lt;&gt;"Yes"),"POLICY EXPIRING, NO RENEWAL QUOTE; ","")="","",LEFT(IF(A226="","NO PROPERTY; ","")&amp;IF(AND(A226&lt;&gt;"",COUNTIF('Properties'!$A$2:$A$200,A226)=0),"PROPERTY NOT ON LIST; ","")&amp;IF(B226="","NO TYPE; ","")&amp;IF(NOT(N(E226)&gt;0),"NO DUE DATE; ","")&amp;IF(N(F226)=0,"NO AMOUNT; ","")&amp;IF(AND(N(E226)&gt;0,NOT(OR(N(K226)&gt;0,O226="Paid")),G226&lt;&gt;"Escrow",TODAY()&gt;N(E226)),"PAST DUE, NOT PAID; ","")&amp;IF(AND(NOT(OR(N(K226)&gt;0,O226="Paid")),G226&lt;&gt;"Escrow",AND(N(E226)&gt;0,TODAY()&gt;=N(J226),TODAY()&lt;=N(E226))),"DUE SOON; ","")&amp;IF(AND(OR(N(K226)&gt;0,O226="Paid"),L226=""),"NO PROOF OF PAYMENT; ","")&amp;IF(AND(G226="Escrow",H226&lt;&gt;"Yes",N(E226)&gt;0,TODAY()&gt;=N(J226)),"ESCROW NOT CONFIRMED; ","")&amp;IF(AND(B226="Insurance renewal",NOT(OR(N(K226)&gt;0,O226="Paid")),N(E226)&gt;0,N(E226)-TODAY()&lt;=N('Settings'!$B$10),M226&lt;&gt;"Yes"),"POLICY EXPIRING, NO RENEWAL QUOTE; ",""),LEN(IF(A226="","NO PROPERTY; ","")&amp;IF(AND(A226&lt;&gt;"",COUNTIF('Properties'!$A$2:$A$200,A226)=0),"PROPERTY NOT ON LIST; ","")&amp;IF(B226="","NO TYPE; ","")&amp;IF(NOT(N(E226)&gt;0),"NO DUE DATE; ","")&amp;IF(N(F226)=0,"NO AMOUNT; ","")&amp;IF(AND(N(E226)&gt;0,NOT(OR(N(K226)&gt;0,O226="Paid")),G226&lt;&gt;"Escrow",TODAY()&gt;N(E226)),"PAST DUE, NOT PAID; ","")&amp;IF(AND(NOT(OR(N(K226)&gt;0,O226="Paid")),G226&lt;&gt;"Escrow",AND(N(E226)&gt;0,TODAY()&gt;=N(J226),TODAY()&lt;=N(E226))),"DUE SOON; ","")&amp;IF(AND(OR(N(K226)&gt;0,O226="Paid"),L226=""),"NO PROOF OF PAYMENT; ","")&amp;IF(AND(G226="Escrow",H226&lt;&gt;"Yes",N(E226)&gt;0,TODAY()&gt;=N(J226)),"ESCROW NOT CONFIRMED; ","")&amp;IF(AND(B226="Insurance renewal",NOT(OR(N(K226)&gt;0,O226="Paid")),N(E226)&gt;0,N(E226)-TODAY()&lt;=N('Settings'!$B$10),M226&lt;&gt;"Yes"),"POLICY EXPIRING, NO RENEWAL QUOTE; ",""))-2)))</f>
        <v/>
      </c>
    </row>
    <row r="227">
      <c r="E227" s="8" t="n"/>
      <c r="F227" s="9" t="n"/>
      <c r="I227" s="10" t="n"/>
      <c r="J227" s="8">
        <f>IF(OR(NOT(OR(A227&lt;&gt;"",B227&lt;&gt;"",C227&lt;&gt;"")),N(E227)=0),"",N(E227)-IF(N(I227)&gt;0,N(I227),IFERROR(VLOOKUP(B227,'Settings'!$A$3:$B$8,2,0),0)))</f>
        <v/>
      </c>
      <c r="K227" s="8" t="n"/>
      <c r="N227" s="8" t="n"/>
      <c r="P227" s="10">
        <f>IF(OR(NOT(OR(A227&lt;&gt;"",B227&lt;&gt;"",C227&lt;&gt;"")),N(E227)=0),"",N(E227)-TODAY())</f>
        <v/>
      </c>
      <c r="Q227">
        <f>IF(OR(NOT(OR(A227&lt;&gt;"",B227&lt;&gt;"",C227&lt;&gt;"")),O227="Closed"),"",IF(IF(A227="","NO PROPERTY; ","")&amp;IF(AND(A227&lt;&gt;"",COUNTIF('Properties'!$A$2:$A$200,A227)=0),"PROPERTY NOT ON LIST; ","")&amp;IF(B227="","NO TYPE; ","")&amp;IF(NOT(N(E227)&gt;0),"NO DUE DATE; ","")&amp;IF(N(F227)=0,"NO AMOUNT; ","")&amp;IF(AND(N(E227)&gt;0,NOT(OR(N(K227)&gt;0,O227="Paid")),G227&lt;&gt;"Escrow",TODAY()&gt;N(E227)),"PAST DUE, NOT PAID; ","")&amp;IF(AND(NOT(OR(N(K227)&gt;0,O227="Paid")),G227&lt;&gt;"Escrow",AND(N(E227)&gt;0,TODAY()&gt;=N(J227),TODAY()&lt;=N(E227))),"DUE SOON; ","")&amp;IF(AND(OR(N(K227)&gt;0,O227="Paid"),L227=""),"NO PROOF OF PAYMENT; ","")&amp;IF(AND(G227="Escrow",H227&lt;&gt;"Yes",N(E227)&gt;0,TODAY()&gt;=N(J227)),"ESCROW NOT CONFIRMED; ","")&amp;IF(AND(B227="Insurance renewal",NOT(OR(N(K227)&gt;0,O227="Paid")),N(E227)&gt;0,N(E227)-TODAY()&lt;=N('Settings'!$B$10),M227&lt;&gt;"Yes"),"POLICY EXPIRING, NO RENEWAL QUOTE; ","")="","",LEFT(IF(A227="","NO PROPERTY; ","")&amp;IF(AND(A227&lt;&gt;"",COUNTIF('Properties'!$A$2:$A$200,A227)=0),"PROPERTY NOT ON LIST; ","")&amp;IF(B227="","NO TYPE; ","")&amp;IF(NOT(N(E227)&gt;0),"NO DUE DATE; ","")&amp;IF(N(F227)=0,"NO AMOUNT; ","")&amp;IF(AND(N(E227)&gt;0,NOT(OR(N(K227)&gt;0,O227="Paid")),G227&lt;&gt;"Escrow",TODAY()&gt;N(E227)),"PAST DUE, NOT PAID; ","")&amp;IF(AND(NOT(OR(N(K227)&gt;0,O227="Paid")),G227&lt;&gt;"Escrow",AND(N(E227)&gt;0,TODAY()&gt;=N(J227),TODAY()&lt;=N(E227))),"DUE SOON; ","")&amp;IF(AND(OR(N(K227)&gt;0,O227="Paid"),L227=""),"NO PROOF OF PAYMENT; ","")&amp;IF(AND(G227="Escrow",H227&lt;&gt;"Yes",N(E227)&gt;0,TODAY()&gt;=N(J227)),"ESCROW NOT CONFIRMED; ","")&amp;IF(AND(B227="Insurance renewal",NOT(OR(N(K227)&gt;0,O227="Paid")),N(E227)&gt;0,N(E227)-TODAY()&lt;=N('Settings'!$B$10),M227&lt;&gt;"Yes"),"POLICY EXPIRING, NO RENEWAL QUOTE; ",""),LEN(IF(A227="","NO PROPERTY; ","")&amp;IF(AND(A227&lt;&gt;"",COUNTIF('Properties'!$A$2:$A$200,A227)=0),"PROPERTY NOT ON LIST; ","")&amp;IF(B227="","NO TYPE; ","")&amp;IF(NOT(N(E227)&gt;0),"NO DUE DATE; ","")&amp;IF(N(F227)=0,"NO AMOUNT; ","")&amp;IF(AND(N(E227)&gt;0,NOT(OR(N(K227)&gt;0,O227="Paid")),G227&lt;&gt;"Escrow",TODAY()&gt;N(E227)),"PAST DUE, NOT PAID; ","")&amp;IF(AND(NOT(OR(N(K227)&gt;0,O227="Paid")),G227&lt;&gt;"Escrow",AND(N(E227)&gt;0,TODAY()&gt;=N(J227),TODAY()&lt;=N(E227))),"DUE SOON; ","")&amp;IF(AND(OR(N(K227)&gt;0,O227="Paid"),L227=""),"NO PROOF OF PAYMENT; ","")&amp;IF(AND(G227="Escrow",H227&lt;&gt;"Yes",N(E227)&gt;0,TODAY()&gt;=N(J227)),"ESCROW NOT CONFIRMED; ","")&amp;IF(AND(B227="Insurance renewal",NOT(OR(N(K227)&gt;0,O227="Paid")),N(E227)&gt;0,N(E227)-TODAY()&lt;=N('Settings'!$B$10),M227&lt;&gt;"Yes"),"POLICY EXPIRING, NO RENEWAL QUOTE; ",""))-2)))</f>
        <v/>
      </c>
    </row>
    <row r="228">
      <c r="E228" s="8" t="n"/>
      <c r="F228" s="9" t="n"/>
      <c r="I228" s="10" t="n"/>
      <c r="J228" s="8">
        <f>IF(OR(NOT(OR(A228&lt;&gt;"",B228&lt;&gt;"",C228&lt;&gt;"")),N(E228)=0),"",N(E228)-IF(N(I228)&gt;0,N(I228),IFERROR(VLOOKUP(B228,'Settings'!$A$3:$B$8,2,0),0)))</f>
        <v/>
      </c>
      <c r="K228" s="8" t="n"/>
      <c r="N228" s="8" t="n"/>
      <c r="P228" s="10">
        <f>IF(OR(NOT(OR(A228&lt;&gt;"",B228&lt;&gt;"",C228&lt;&gt;"")),N(E228)=0),"",N(E228)-TODAY())</f>
        <v/>
      </c>
      <c r="Q228">
        <f>IF(OR(NOT(OR(A228&lt;&gt;"",B228&lt;&gt;"",C228&lt;&gt;"")),O228="Closed"),"",IF(IF(A228="","NO PROPERTY; ","")&amp;IF(AND(A228&lt;&gt;"",COUNTIF('Properties'!$A$2:$A$200,A228)=0),"PROPERTY NOT ON LIST; ","")&amp;IF(B228="","NO TYPE; ","")&amp;IF(NOT(N(E228)&gt;0),"NO DUE DATE; ","")&amp;IF(N(F228)=0,"NO AMOUNT; ","")&amp;IF(AND(N(E228)&gt;0,NOT(OR(N(K228)&gt;0,O228="Paid")),G228&lt;&gt;"Escrow",TODAY()&gt;N(E228)),"PAST DUE, NOT PAID; ","")&amp;IF(AND(NOT(OR(N(K228)&gt;0,O228="Paid")),G228&lt;&gt;"Escrow",AND(N(E228)&gt;0,TODAY()&gt;=N(J228),TODAY()&lt;=N(E228))),"DUE SOON; ","")&amp;IF(AND(OR(N(K228)&gt;0,O228="Paid"),L228=""),"NO PROOF OF PAYMENT; ","")&amp;IF(AND(G228="Escrow",H228&lt;&gt;"Yes",N(E228)&gt;0,TODAY()&gt;=N(J228)),"ESCROW NOT CONFIRMED; ","")&amp;IF(AND(B228="Insurance renewal",NOT(OR(N(K228)&gt;0,O228="Paid")),N(E228)&gt;0,N(E228)-TODAY()&lt;=N('Settings'!$B$10),M228&lt;&gt;"Yes"),"POLICY EXPIRING, NO RENEWAL QUOTE; ","")="","",LEFT(IF(A228="","NO PROPERTY; ","")&amp;IF(AND(A228&lt;&gt;"",COUNTIF('Properties'!$A$2:$A$200,A228)=0),"PROPERTY NOT ON LIST; ","")&amp;IF(B228="","NO TYPE; ","")&amp;IF(NOT(N(E228)&gt;0),"NO DUE DATE; ","")&amp;IF(N(F228)=0,"NO AMOUNT; ","")&amp;IF(AND(N(E228)&gt;0,NOT(OR(N(K228)&gt;0,O228="Paid")),G228&lt;&gt;"Escrow",TODAY()&gt;N(E228)),"PAST DUE, NOT PAID; ","")&amp;IF(AND(NOT(OR(N(K228)&gt;0,O228="Paid")),G228&lt;&gt;"Escrow",AND(N(E228)&gt;0,TODAY()&gt;=N(J228),TODAY()&lt;=N(E228))),"DUE SOON; ","")&amp;IF(AND(OR(N(K228)&gt;0,O228="Paid"),L228=""),"NO PROOF OF PAYMENT; ","")&amp;IF(AND(G228="Escrow",H228&lt;&gt;"Yes",N(E228)&gt;0,TODAY()&gt;=N(J228)),"ESCROW NOT CONFIRMED; ","")&amp;IF(AND(B228="Insurance renewal",NOT(OR(N(K228)&gt;0,O228="Paid")),N(E228)&gt;0,N(E228)-TODAY()&lt;=N('Settings'!$B$10),M228&lt;&gt;"Yes"),"POLICY EXPIRING, NO RENEWAL QUOTE; ",""),LEN(IF(A228="","NO PROPERTY; ","")&amp;IF(AND(A228&lt;&gt;"",COUNTIF('Properties'!$A$2:$A$200,A228)=0),"PROPERTY NOT ON LIST; ","")&amp;IF(B228="","NO TYPE; ","")&amp;IF(NOT(N(E228)&gt;0),"NO DUE DATE; ","")&amp;IF(N(F228)=0,"NO AMOUNT; ","")&amp;IF(AND(N(E228)&gt;0,NOT(OR(N(K228)&gt;0,O228="Paid")),G228&lt;&gt;"Escrow",TODAY()&gt;N(E228)),"PAST DUE, NOT PAID; ","")&amp;IF(AND(NOT(OR(N(K228)&gt;0,O228="Paid")),G228&lt;&gt;"Escrow",AND(N(E228)&gt;0,TODAY()&gt;=N(J228),TODAY()&lt;=N(E228))),"DUE SOON; ","")&amp;IF(AND(OR(N(K228)&gt;0,O228="Paid"),L228=""),"NO PROOF OF PAYMENT; ","")&amp;IF(AND(G228="Escrow",H228&lt;&gt;"Yes",N(E228)&gt;0,TODAY()&gt;=N(J228)),"ESCROW NOT CONFIRMED; ","")&amp;IF(AND(B228="Insurance renewal",NOT(OR(N(K228)&gt;0,O228="Paid")),N(E228)&gt;0,N(E228)-TODAY()&lt;=N('Settings'!$B$10),M228&lt;&gt;"Yes"),"POLICY EXPIRING, NO RENEWAL QUOTE; ",""))-2)))</f>
        <v/>
      </c>
    </row>
    <row r="229">
      <c r="E229" s="8" t="n"/>
      <c r="F229" s="9" t="n"/>
      <c r="I229" s="10" t="n"/>
      <c r="J229" s="8">
        <f>IF(OR(NOT(OR(A229&lt;&gt;"",B229&lt;&gt;"",C229&lt;&gt;"")),N(E229)=0),"",N(E229)-IF(N(I229)&gt;0,N(I229),IFERROR(VLOOKUP(B229,'Settings'!$A$3:$B$8,2,0),0)))</f>
        <v/>
      </c>
      <c r="K229" s="8" t="n"/>
      <c r="N229" s="8" t="n"/>
      <c r="P229" s="10">
        <f>IF(OR(NOT(OR(A229&lt;&gt;"",B229&lt;&gt;"",C229&lt;&gt;"")),N(E229)=0),"",N(E229)-TODAY())</f>
        <v/>
      </c>
      <c r="Q229">
        <f>IF(OR(NOT(OR(A229&lt;&gt;"",B229&lt;&gt;"",C229&lt;&gt;"")),O229="Closed"),"",IF(IF(A229="","NO PROPERTY; ","")&amp;IF(AND(A229&lt;&gt;"",COUNTIF('Properties'!$A$2:$A$200,A229)=0),"PROPERTY NOT ON LIST; ","")&amp;IF(B229="","NO TYPE; ","")&amp;IF(NOT(N(E229)&gt;0),"NO DUE DATE; ","")&amp;IF(N(F229)=0,"NO AMOUNT; ","")&amp;IF(AND(N(E229)&gt;0,NOT(OR(N(K229)&gt;0,O229="Paid")),G229&lt;&gt;"Escrow",TODAY()&gt;N(E229)),"PAST DUE, NOT PAID; ","")&amp;IF(AND(NOT(OR(N(K229)&gt;0,O229="Paid")),G229&lt;&gt;"Escrow",AND(N(E229)&gt;0,TODAY()&gt;=N(J229),TODAY()&lt;=N(E229))),"DUE SOON; ","")&amp;IF(AND(OR(N(K229)&gt;0,O229="Paid"),L229=""),"NO PROOF OF PAYMENT; ","")&amp;IF(AND(G229="Escrow",H229&lt;&gt;"Yes",N(E229)&gt;0,TODAY()&gt;=N(J229)),"ESCROW NOT CONFIRMED; ","")&amp;IF(AND(B229="Insurance renewal",NOT(OR(N(K229)&gt;0,O229="Paid")),N(E229)&gt;0,N(E229)-TODAY()&lt;=N('Settings'!$B$10),M229&lt;&gt;"Yes"),"POLICY EXPIRING, NO RENEWAL QUOTE; ","")="","",LEFT(IF(A229="","NO PROPERTY; ","")&amp;IF(AND(A229&lt;&gt;"",COUNTIF('Properties'!$A$2:$A$200,A229)=0),"PROPERTY NOT ON LIST; ","")&amp;IF(B229="","NO TYPE; ","")&amp;IF(NOT(N(E229)&gt;0),"NO DUE DATE; ","")&amp;IF(N(F229)=0,"NO AMOUNT; ","")&amp;IF(AND(N(E229)&gt;0,NOT(OR(N(K229)&gt;0,O229="Paid")),G229&lt;&gt;"Escrow",TODAY()&gt;N(E229)),"PAST DUE, NOT PAID; ","")&amp;IF(AND(NOT(OR(N(K229)&gt;0,O229="Paid")),G229&lt;&gt;"Escrow",AND(N(E229)&gt;0,TODAY()&gt;=N(J229),TODAY()&lt;=N(E229))),"DUE SOON; ","")&amp;IF(AND(OR(N(K229)&gt;0,O229="Paid"),L229=""),"NO PROOF OF PAYMENT; ","")&amp;IF(AND(G229="Escrow",H229&lt;&gt;"Yes",N(E229)&gt;0,TODAY()&gt;=N(J229)),"ESCROW NOT CONFIRMED; ","")&amp;IF(AND(B229="Insurance renewal",NOT(OR(N(K229)&gt;0,O229="Paid")),N(E229)&gt;0,N(E229)-TODAY()&lt;=N('Settings'!$B$10),M229&lt;&gt;"Yes"),"POLICY EXPIRING, NO RENEWAL QUOTE; ",""),LEN(IF(A229="","NO PROPERTY; ","")&amp;IF(AND(A229&lt;&gt;"",COUNTIF('Properties'!$A$2:$A$200,A229)=0),"PROPERTY NOT ON LIST; ","")&amp;IF(B229="","NO TYPE; ","")&amp;IF(NOT(N(E229)&gt;0),"NO DUE DATE; ","")&amp;IF(N(F229)=0,"NO AMOUNT; ","")&amp;IF(AND(N(E229)&gt;0,NOT(OR(N(K229)&gt;0,O229="Paid")),G229&lt;&gt;"Escrow",TODAY()&gt;N(E229)),"PAST DUE, NOT PAID; ","")&amp;IF(AND(NOT(OR(N(K229)&gt;0,O229="Paid")),G229&lt;&gt;"Escrow",AND(N(E229)&gt;0,TODAY()&gt;=N(J229),TODAY()&lt;=N(E229))),"DUE SOON; ","")&amp;IF(AND(OR(N(K229)&gt;0,O229="Paid"),L229=""),"NO PROOF OF PAYMENT; ","")&amp;IF(AND(G229="Escrow",H229&lt;&gt;"Yes",N(E229)&gt;0,TODAY()&gt;=N(J229)),"ESCROW NOT CONFIRMED; ","")&amp;IF(AND(B229="Insurance renewal",NOT(OR(N(K229)&gt;0,O229="Paid")),N(E229)&gt;0,N(E229)-TODAY()&lt;=N('Settings'!$B$10),M229&lt;&gt;"Yes"),"POLICY EXPIRING, NO RENEWAL QUOTE; ",""))-2)))</f>
        <v/>
      </c>
    </row>
    <row r="230">
      <c r="E230" s="8" t="n"/>
      <c r="F230" s="9" t="n"/>
      <c r="I230" s="10" t="n"/>
      <c r="J230" s="8">
        <f>IF(OR(NOT(OR(A230&lt;&gt;"",B230&lt;&gt;"",C230&lt;&gt;"")),N(E230)=0),"",N(E230)-IF(N(I230)&gt;0,N(I230),IFERROR(VLOOKUP(B230,'Settings'!$A$3:$B$8,2,0),0)))</f>
        <v/>
      </c>
      <c r="K230" s="8" t="n"/>
      <c r="N230" s="8" t="n"/>
      <c r="P230" s="10">
        <f>IF(OR(NOT(OR(A230&lt;&gt;"",B230&lt;&gt;"",C230&lt;&gt;"")),N(E230)=0),"",N(E230)-TODAY())</f>
        <v/>
      </c>
      <c r="Q230">
        <f>IF(OR(NOT(OR(A230&lt;&gt;"",B230&lt;&gt;"",C230&lt;&gt;"")),O230="Closed"),"",IF(IF(A230="","NO PROPERTY; ","")&amp;IF(AND(A230&lt;&gt;"",COUNTIF('Properties'!$A$2:$A$200,A230)=0),"PROPERTY NOT ON LIST; ","")&amp;IF(B230="","NO TYPE; ","")&amp;IF(NOT(N(E230)&gt;0),"NO DUE DATE; ","")&amp;IF(N(F230)=0,"NO AMOUNT; ","")&amp;IF(AND(N(E230)&gt;0,NOT(OR(N(K230)&gt;0,O230="Paid")),G230&lt;&gt;"Escrow",TODAY()&gt;N(E230)),"PAST DUE, NOT PAID; ","")&amp;IF(AND(NOT(OR(N(K230)&gt;0,O230="Paid")),G230&lt;&gt;"Escrow",AND(N(E230)&gt;0,TODAY()&gt;=N(J230),TODAY()&lt;=N(E230))),"DUE SOON; ","")&amp;IF(AND(OR(N(K230)&gt;0,O230="Paid"),L230=""),"NO PROOF OF PAYMENT; ","")&amp;IF(AND(G230="Escrow",H230&lt;&gt;"Yes",N(E230)&gt;0,TODAY()&gt;=N(J230)),"ESCROW NOT CONFIRMED; ","")&amp;IF(AND(B230="Insurance renewal",NOT(OR(N(K230)&gt;0,O230="Paid")),N(E230)&gt;0,N(E230)-TODAY()&lt;=N('Settings'!$B$10),M230&lt;&gt;"Yes"),"POLICY EXPIRING, NO RENEWAL QUOTE; ","")="","",LEFT(IF(A230="","NO PROPERTY; ","")&amp;IF(AND(A230&lt;&gt;"",COUNTIF('Properties'!$A$2:$A$200,A230)=0),"PROPERTY NOT ON LIST; ","")&amp;IF(B230="","NO TYPE; ","")&amp;IF(NOT(N(E230)&gt;0),"NO DUE DATE; ","")&amp;IF(N(F230)=0,"NO AMOUNT; ","")&amp;IF(AND(N(E230)&gt;0,NOT(OR(N(K230)&gt;0,O230="Paid")),G230&lt;&gt;"Escrow",TODAY()&gt;N(E230)),"PAST DUE, NOT PAID; ","")&amp;IF(AND(NOT(OR(N(K230)&gt;0,O230="Paid")),G230&lt;&gt;"Escrow",AND(N(E230)&gt;0,TODAY()&gt;=N(J230),TODAY()&lt;=N(E230))),"DUE SOON; ","")&amp;IF(AND(OR(N(K230)&gt;0,O230="Paid"),L230=""),"NO PROOF OF PAYMENT; ","")&amp;IF(AND(G230="Escrow",H230&lt;&gt;"Yes",N(E230)&gt;0,TODAY()&gt;=N(J230)),"ESCROW NOT CONFIRMED; ","")&amp;IF(AND(B230="Insurance renewal",NOT(OR(N(K230)&gt;0,O230="Paid")),N(E230)&gt;0,N(E230)-TODAY()&lt;=N('Settings'!$B$10),M230&lt;&gt;"Yes"),"POLICY EXPIRING, NO RENEWAL QUOTE; ",""),LEN(IF(A230="","NO PROPERTY; ","")&amp;IF(AND(A230&lt;&gt;"",COUNTIF('Properties'!$A$2:$A$200,A230)=0),"PROPERTY NOT ON LIST; ","")&amp;IF(B230="","NO TYPE; ","")&amp;IF(NOT(N(E230)&gt;0),"NO DUE DATE; ","")&amp;IF(N(F230)=0,"NO AMOUNT; ","")&amp;IF(AND(N(E230)&gt;0,NOT(OR(N(K230)&gt;0,O230="Paid")),G230&lt;&gt;"Escrow",TODAY()&gt;N(E230)),"PAST DUE, NOT PAID; ","")&amp;IF(AND(NOT(OR(N(K230)&gt;0,O230="Paid")),G230&lt;&gt;"Escrow",AND(N(E230)&gt;0,TODAY()&gt;=N(J230),TODAY()&lt;=N(E230))),"DUE SOON; ","")&amp;IF(AND(OR(N(K230)&gt;0,O230="Paid"),L230=""),"NO PROOF OF PAYMENT; ","")&amp;IF(AND(G230="Escrow",H230&lt;&gt;"Yes",N(E230)&gt;0,TODAY()&gt;=N(J230)),"ESCROW NOT CONFIRMED; ","")&amp;IF(AND(B230="Insurance renewal",NOT(OR(N(K230)&gt;0,O230="Paid")),N(E230)&gt;0,N(E230)-TODAY()&lt;=N('Settings'!$B$10),M230&lt;&gt;"Yes"),"POLICY EXPIRING, NO RENEWAL QUOTE; ",""))-2)))</f>
        <v/>
      </c>
    </row>
    <row r="231">
      <c r="E231" s="8" t="n"/>
      <c r="F231" s="9" t="n"/>
      <c r="I231" s="10" t="n"/>
      <c r="J231" s="8">
        <f>IF(OR(NOT(OR(A231&lt;&gt;"",B231&lt;&gt;"",C231&lt;&gt;"")),N(E231)=0),"",N(E231)-IF(N(I231)&gt;0,N(I231),IFERROR(VLOOKUP(B231,'Settings'!$A$3:$B$8,2,0),0)))</f>
        <v/>
      </c>
      <c r="K231" s="8" t="n"/>
      <c r="N231" s="8" t="n"/>
      <c r="P231" s="10">
        <f>IF(OR(NOT(OR(A231&lt;&gt;"",B231&lt;&gt;"",C231&lt;&gt;"")),N(E231)=0),"",N(E231)-TODAY())</f>
        <v/>
      </c>
      <c r="Q231">
        <f>IF(OR(NOT(OR(A231&lt;&gt;"",B231&lt;&gt;"",C231&lt;&gt;"")),O231="Closed"),"",IF(IF(A231="","NO PROPERTY; ","")&amp;IF(AND(A231&lt;&gt;"",COUNTIF('Properties'!$A$2:$A$200,A231)=0),"PROPERTY NOT ON LIST; ","")&amp;IF(B231="","NO TYPE; ","")&amp;IF(NOT(N(E231)&gt;0),"NO DUE DATE; ","")&amp;IF(N(F231)=0,"NO AMOUNT; ","")&amp;IF(AND(N(E231)&gt;0,NOT(OR(N(K231)&gt;0,O231="Paid")),G231&lt;&gt;"Escrow",TODAY()&gt;N(E231)),"PAST DUE, NOT PAID; ","")&amp;IF(AND(NOT(OR(N(K231)&gt;0,O231="Paid")),G231&lt;&gt;"Escrow",AND(N(E231)&gt;0,TODAY()&gt;=N(J231),TODAY()&lt;=N(E231))),"DUE SOON; ","")&amp;IF(AND(OR(N(K231)&gt;0,O231="Paid"),L231=""),"NO PROOF OF PAYMENT; ","")&amp;IF(AND(G231="Escrow",H231&lt;&gt;"Yes",N(E231)&gt;0,TODAY()&gt;=N(J231)),"ESCROW NOT CONFIRMED; ","")&amp;IF(AND(B231="Insurance renewal",NOT(OR(N(K231)&gt;0,O231="Paid")),N(E231)&gt;0,N(E231)-TODAY()&lt;=N('Settings'!$B$10),M231&lt;&gt;"Yes"),"POLICY EXPIRING, NO RENEWAL QUOTE; ","")="","",LEFT(IF(A231="","NO PROPERTY; ","")&amp;IF(AND(A231&lt;&gt;"",COUNTIF('Properties'!$A$2:$A$200,A231)=0),"PROPERTY NOT ON LIST; ","")&amp;IF(B231="","NO TYPE; ","")&amp;IF(NOT(N(E231)&gt;0),"NO DUE DATE; ","")&amp;IF(N(F231)=0,"NO AMOUNT; ","")&amp;IF(AND(N(E231)&gt;0,NOT(OR(N(K231)&gt;0,O231="Paid")),G231&lt;&gt;"Escrow",TODAY()&gt;N(E231)),"PAST DUE, NOT PAID; ","")&amp;IF(AND(NOT(OR(N(K231)&gt;0,O231="Paid")),G231&lt;&gt;"Escrow",AND(N(E231)&gt;0,TODAY()&gt;=N(J231),TODAY()&lt;=N(E231))),"DUE SOON; ","")&amp;IF(AND(OR(N(K231)&gt;0,O231="Paid"),L231=""),"NO PROOF OF PAYMENT; ","")&amp;IF(AND(G231="Escrow",H231&lt;&gt;"Yes",N(E231)&gt;0,TODAY()&gt;=N(J231)),"ESCROW NOT CONFIRMED; ","")&amp;IF(AND(B231="Insurance renewal",NOT(OR(N(K231)&gt;0,O231="Paid")),N(E231)&gt;0,N(E231)-TODAY()&lt;=N('Settings'!$B$10),M231&lt;&gt;"Yes"),"POLICY EXPIRING, NO RENEWAL QUOTE; ",""),LEN(IF(A231="","NO PROPERTY; ","")&amp;IF(AND(A231&lt;&gt;"",COUNTIF('Properties'!$A$2:$A$200,A231)=0),"PROPERTY NOT ON LIST; ","")&amp;IF(B231="","NO TYPE; ","")&amp;IF(NOT(N(E231)&gt;0),"NO DUE DATE; ","")&amp;IF(N(F231)=0,"NO AMOUNT; ","")&amp;IF(AND(N(E231)&gt;0,NOT(OR(N(K231)&gt;0,O231="Paid")),G231&lt;&gt;"Escrow",TODAY()&gt;N(E231)),"PAST DUE, NOT PAID; ","")&amp;IF(AND(NOT(OR(N(K231)&gt;0,O231="Paid")),G231&lt;&gt;"Escrow",AND(N(E231)&gt;0,TODAY()&gt;=N(J231),TODAY()&lt;=N(E231))),"DUE SOON; ","")&amp;IF(AND(OR(N(K231)&gt;0,O231="Paid"),L231=""),"NO PROOF OF PAYMENT; ","")&amp;IF(AND(G231="Escrow",H231&lt;&gt;"Yes",N(E231)&gt;0,TODAY()&gt;=N(J231)),"ESCROW NOT CONFIRMED; ","")&amp;IF(AND(B231="Insurance renewal",NOT(OR(N(K231)&gt;0,O231="Paid")),N(E231)&gt;0,N(E231)-TODAY()&lt;=N('Settings'!$B$10),M231&lt;&gt;"Yes"),"POLICY EXPIRING, NO RENEWAL QUOTE; ",""))-2)))</f>
        <v/>
      </c>
    </row>
    <row r="232">
      <c r="E232" s="8" t="n"/>
      <c r="F232" s="9" t="n"/>
      <c r="I232" s="10" t="n"/>
      <c r="J232" s="8">
        <f>IF(OR(NOT(OR(A232&lt;&gt;"",B232&lt;&gt;"",C232&lt;&gt;"")),N(E232)=0),"",N(E232)-IF(N(I232)&gt;0,N(I232),IFERROR(VLOOKUP(B232,'Settings'!$A$3:$B$8,2,0),0)))</f>
        <v/>
      </c>
      <c r="K232" s="8" t="n"/>
      <c r="N232" s="8" t="n"/>
      <c r="P232" s="10">
        <f>IF(OR(NOT(OR(A232&lt;&gt;"",B232&lt;&gt;"",C232&lt;&gt;"")),N(E232)=0),"",N(E232)-TODAY())</f>
        <v/>
      </c>
      <c r="Q232">
        <f>IF(OR(NOT(OR(A232&lt;&gt;"",B232&lt;&gt;"",C232&lt;&gt;"")),O232="Closed"),"",IF(IF(A232="","NO PROPERTY; ","")&amp;IF(AND(A232&lt;&gt;"",COUNTIF('Properties'!$A$2:$A$200,A232)=0),"PROPERTY NOT ON LIST; ","")&amp;IF(B232="","NO TYPE; ","")&amp;IF(NOT(N(E232)&gt;0),"NO DUE DATE; ","")&amp;IF(N(F232)=0,"NO AMOUNT; ","")&amp;IF(AND(N(E232)&gt;0,NOT(OR(N(K232)&gt;0,O232="Paid")),G232&lt;&gt;"Escrow",TODAY()&gt;N(E232)),"PAST DUE, NOT PAID; ","")&amp;IF(AND(NOT(OR(N(K232)&gt;0,O232="Paid")),G232&lt;&gt;"Escrow",AND(N(E232)&gt;0,TODAY()&gt;=N(J232),TODAY()&lt;=N(E232))),"DUE SOON; ","")&amp;IF(AND(OR(N(K232)&gt;0,O232="Paid"),L232=""),"NO PROOF OF PAYMENT; ","")&amp;IF(AND(G232="Escrow",H232&lt;&gt;"Yes",N(E232)&gt;0,TODAY()&gt;=N(J232)),"ESCROW NOT CONFIRMED; ","")&amp;IF(AND(B232="Insurance renewal",NOT(OR(N(K232)&gt;0,O232="Paid")),N(E232)&gt;0,N(E232)-TODAY()&lt;=N('Settings'!$B$10),M232&lt;&gt;"Yes"),"POLICY EXPIRING, NO RENEWAL QUOTE; ","")="","",LEFT(IF(A232="","NO PROPERTY; ","")&amp;IF(AND(A232&lt;&gt;"",COUNTIF('Properties'!$A$2:$A$200,A232)=0),"PROPERTY NOT ON LIST; ","")&amp;IF(B232="","NO TYPE; ","")&amp;IF(NOT(N(E232)&gt;0),"NO DUE DATE; ","")&amp;IF(N(F232)=0,"NO AMOUNT; ","")&amp;IF(AND(N(E232)&gt;0,NOT(OR(N(K232)&gt;0,O232="Paid")),G232&lt;&gt;"Escrow",TODAY()&gt;N(E232)),"PAST DUE, NOT PAID; ","")&amp;IF(AND(NOT(OR(N(K232)&gt;0,O232="Paid")),G232&lt;&gt;"Escrow",AND(N(E232)&gt;0,TODAY()&gt;=N(J232),TODAY()&lt;=N(E232))),"DUE SOON; ","")&amp;IF(AND(OR(N(K232)&gt;0,O232="Paid"),L232=""),"NO PROOF OF PAYMENT; ","")&amp;IF(AND(G232="Escrow",H232&lt;&gt;"Yes",N(E232)&gt;0,TODAY()&gt;=N(J232)),"ESCROW NOT CONFIRMED; ","")&amp;IF(AND(B232="Insurance renewal",NOT(OR(N(K232)&gt;0,O232="Paid")),N(E232)&gt;0,N(E232)-TODAY()&lt;=N('Settings'!$B$10),M232&lt;&gt;"Yes"),"POLICY EXPIRING, NO RENEWAL QUOTE; ",""),LEN(IF(A232="","NO PROPERTY; ","")&amp;IF(AND(A232&lt;&gt;"",COUNTIF('Properties'!$A$2:$A$200,A232)=0),"PROPERTY NOT ON LIST; ","")&amp;IF(B232="","NO TYPE; ","")&amp;IF(NOT(N(E232)&gt;0),"NO DUE DATE; ","")&amp;IF(N(F232)=0,"NO AMOUNT; ","")&amp;IF(AND(N(E232)&gt;0,NOT(OR(N(K232)&gt;0,O232="Paid")),G232&lt;&gt;"Escrow",TODAY()&gt;N(E232)),"PAST DUE, NOT PAID; ","")&amp;IF(AND(NOT(OR(N(K232)&gt;0,O232="Paid")),G232&lt;&gt;"Escrow",AND(N(E232)&gt;0,TODAY()&gt;=N(J232),TODAY()&lt;=N(E232))),"DUE SOON; ","")&amp;IF(AND(OR(N(K232)&gt;0,O232="Paid"),L232=""),"NO PROOF OF PAYMENT; ","")&amp;IF(AND(G232="Escrow",H232&lt;&gt;"Yes",N(E232)&gt;0,TODAY()&gt;=N(J232)),"ESCROW NOT CONFIRMED; ","")&amp;IF(AND(B232="Insurance renewal",NOT(OR(N(K232)&gt;0,O232="Paid")),N(E232)&gt;0,N(E232)-TODAY()&lt;=N('Settings'!$B$10),M232&lt;&gt;"Yes"),"POLICY EXPIRING, NO RENEWAL QUOTE; ",""))-2)))</f>
        <v/>
      </c>
    </row>
    <row r="233">
      <c r="E233" s="8" t="n"/>
      <c r="F233" s="9" t="n"/>
      <c r="I233" s="10" t="n"/>
      <c r="J233" s="8">
        <f>IF(OR(NOT(OR(A233&lt;&gt;"",B233&lt;&gt;"",C233&lt;&gt;"")),N(E233)=0),"",N(E233)-IF(N(I233)&gt;0,N(I233),IFERROR(VLOOKUP(B233,'Settings'!$A$3:$B$8,2,0),0)))</f>
        <v/>
      </c>
      <c r="K233" s="8" t="n"/>
      <c r="N233" s="8" t="n"/>
      <c r="P233" s="10">
        <f>IF(OR(NOT(OR(A233&lt;&gt;"",B233&lt;&gt;"",C233&lt;&gt;"")),N(E233)=0),"",N(E233)-TODAY())</f>
        <v/>
      </c>
      <c r="Q233">
        <f>IF(OR(NOT(OR(A233&lt;&gt;"",B233&lt;&gt;"",C233&lt;&gt;"")),O233="Closed"),"",IF(IF(A233="","NO PROPERTY; ","")&amp;IF(AND(A233&lt;&gt;"",COUNTIF('Properties'!$A$2:$A$200,A233)=0),"PROPERTY NOT ON LIST; ","")&amp;IF(B233="","NO TYPE; ","")&amp;IF(NOT(N(E233)&gt;0),"NO DUE DATE; ","")&amp;IF(N(F233)=0,"NO AMOUNT; ","")&amp;IF(AND(N(E233)&gt;0,NOT(OR(N(K233)&gt;0,O233="Paid")),G233&lt;&gt;"Escrow",TODAY()&gt;N(E233)),"PAST DUE, NOT PAID; ","")&amp;IF(AND(NOT(OR(N(K233)&gt;0,O233="Paid")),G233&lt;&gt;"Escrow",AND(N(E233)&gt;0,TODAY()&gt;=N(J233),TODAY()&lt;=N(E233))),"DUE SOON; ","")&amp;IF(AND(OR(N(K233)&gt;0,O233="Paid"),L233=""),"NO PROOF OF PAYMENT; ","")&amp;IF(AND(G233="Escrow",H233&lt;&gt;"Yes",N(E233)&gt;0,TODAY()&gt;=N(J233)),"ESCROW NOT CONFIRMED; ","")&amp;IF(AND(B233="Insurance renewal",NOT(OR(N(K233)&gt;0,O233="Paid")),N(E233)&gt;0,N(E233)-TODAY()&lt;=N('Settings'!$B$10),M233&lt;&gt;"Yes"),"POLICY EXPIRING, NO RENEWAL QUOTE; ","")="","",LEFT(IF(A233="","NO PROPERTY; ","")&amp;IF(AND(A233&lt;&gt;"",COUNTIF('Properties'!$A$2:$A$200,A233)=0),"PROPERTY NOT ON LIST; ","")&amp;IF(B233="","NO TYPE; ","")&amp;IF(NOT(N(E233)&gt;0),"NO DUE DATE; ","")&amp;IF(N(F233)=0,"NO AMOUNT; ","")&amp;IF(AND(N(E233)&gt;0,NOT(OR(N(K233)&gt;0,O233="Paid")),G233&lt;&gt;"Escrow",TODAY()&gt;N(E233)),"PAST DUE, NOT PAID; ","")&amp;IF(AND(NOT(OR(N(K233)&gt;0,O233="Paid")),G233&lt;&gt;"Escrow",AND(N(E233)&gt;0,TODAY()&gt;=N(J233),TODAY()&lt;=N(E233))),"DUE SOON; ","")&amp;IF(AND(OR(N(K233)&gt;0,O233="Paid"),L233=""),"NO PROOF OF PAYMENT; ","")&amp;IF(AND(G233="Escrow",H233&lt;&gt;"Yes",N(E233)&gt;0,TODAY()&gt;=N(J233)),"ESCROW NOT CONFIRMED; ","")&amp;IF(AND(B233="Insurance renewal",NOT(OR(N(K233)&gt;0,O233="Paid")),N(E233)&gt;0,N(E233)-TODAY()&lt;=N('Settings'!$B$10),M233&lt;&gt;"Yes"),"POLICY EXPIRING, NO RENEWAL QUOTE; ",""),LEN(IF(A233="","NO PROPERTY; ","")&amp;IF(AND(A233&lt;&gt;"",COUNTIF('Properties'!$A$2:$A$200,A233)=0),"PROPERTY NOT ON LIST; ","")&amp;IF(B233="","NO TYPE; ","")&amp;IF(NOT(N(E233)&gt;0),"NO DUE DATE; ","")&amp;IF(N(F233)=0,"NO AMOUNT; ","")&amp;IF(AND(N(E233)&gt;0,NOT(OR(N(K233)&gt;0,O233="Paid")),G233&lt;&gt;"Escrow",TODAY()&gt;N(E233)),"PAST DUE, NOT PAID; ","")&amp;IF(AND(NOT(OR(N(K233)&gt;0,O233="Paid")),G233&lt;&gt;"Escrow",AND(N(E233)&gt;0,TODAY()&gt;=N(J233),TODAY()&lt;=N(E233))),"DUE SOON; ","")&amp;IF(AND(OR(N(K233)&gt;0,O233="Paid"),L233=""),"NO PROOF OF PAYMENT; ","")&amp;IF(AND(G233="Escrow",H233&lt;&gt;"Yes",N(E233)&gt;0,TODAY()&gt;=N(J233)),"ESCROW NOT CONFIRMED; ","")&amp;IF(AND(B233="Insurance renewal",NOT(OR(N(K233)&gt;0,O233="Paid")),N(E233)&gt;0,N(E233)-TODAY()&lt;=N('Settings'!$B$10),M233&lt;&gt;"Yes"),"POLICY EXPIRING, NO RENEWAL QUOTE; ",""))-2)))</f>
        <v/>
      </c>
    </row>
    <row r="234">
      <c r="E234" s="8" t="n"/>
      <c r="F234" s="9" t="n"/>
      <c r="I234" s="10" t="n"/>
      <c r="J234" s="8">
        <f>IF(OR(NOT(OR(A234&lt;&gt;"",B234&lt;&gt;"",C234&lt;&gt;"")),N(E234)=0),"",N(E234)-IF(N(I234)&gt;0,N(I234),IFERROR(VLOOKUP(B234,'Settings'!$A$3:$B$8,2,0),0)))</f>
        <v/>
      </c>
      <c r="K234" s="8" t="n"/>
      <c r="N234" s="8" t="n"/>
      <c r="P234" s="10">
        <f>IF(OR(NOT(OR(A234&lt;&gt;"",B234&lt;&gt;"",C234&lt;&gt;"")),N(E234)=0),"",N(E234)-TODAY())</f>
        <v/>
      </c>
      <c r="Q234">
        <f>IF(OR(NOT(OR(A234&lt;&gt;"",B234&lt;&gt;"",C234&lt;&gt;"")),O234="Closed"),"",IF(IF(A234="","NO PROPERTY; ","")&amp;IF(AND(A234&lt;&gt;"",COUNTIF('Properties'!$A$2:$A$200,A234)=0),"PROPERTY NOT ON LIST; ","")&amp;IF(B234="","NO TYPE; ","")&amp;IF(NOT(N(E234)&gt;0),"NO DUE DATE; ","")&amp;IF(N(F234)=0,"NO AMOUNT; ","")&amp;IF(AND(N(E234)&gt;0,NOT(OR(N(K234)&gt;0,O234="Paid")),G234&lt;&gt;"Escrow",TODAY()&gt;N(E234)),"PAST DUE, NOT PAID; ","")&amp;IF(AND(NOT(OR(N(K234)&gt;0,O234="Paid")),G234&lt;&gt;"Escrow",AND(N(E234)&gt;0,TODAY()&gt;=N(J234),TODAY()&lt;=N(E234))),"DUE SOON; ","")&amp;IF(AND(OR(N(K234)&gt;0,O234="Paid"),L234=""),"NO PROOF OF PAYMENT; ","")&amp;IF(AND(G234="Escrow",H234&lt;&gt;"Yes",N(E234)&gt;0,TODAY()&gt;=N(J234)),"ESCROW NOT CONFIRMED; ","")&amp;IF(AND(B234="Insurance renewal",NOT(OR(N(K234)&gt;0,O234="Paid")),N(E234)&gt;0,N(E234)-TODAY()&lt;=N('Settings'!$B$10),M234&lt;&gt;"Yes"),"POLICY EXPIRING, NO RENEWAL QUOTE; ","")="","",LEFT(IF(A234="","NO PROPERTY; ","")&amp;IF(AND(A234&lt;&gt;"",COUNTIF('Properties'!$A$2:$A$200,A234)=0),"PROPERTY NOT ON LIST; ","")&amp;IF(B234="","NO TYPE; ","")&amp;IF(NOT(N(E234)&gt;0),"NO DUE DATE; ","")&amp;IF(N(F234)=0,"NO AMOUNT; ","")&amp;IF(AND(N(E234)&gt;0,NOT(OR(N(K234)&gt;0,O234="Paid")),G234&lt;&gt;"Escrow",TODAY()&gt;N(E234)),"PAST DUE, NOT PAID; ","")&amp;IF(AND(NOT(OR(N(K234)&gt;0,O234="Paid")),G234&lt;&gt;"Escrow",AND(N(E234)&gt;0,TODAY()&gt;=N(J234),TODAY()&lt;=N(E234))),"DUE SOON; ","")&amp;IF(AND(OR(N(K234)&gt;0,O234="Paid"),L234=""),"NO PROOF OF PAYMENT; ","")&amp;IF(AND(G234="Escrow",H234&lt;&gt;"Yes",N(E234)&gt;0,TODAY()&gt;=N(J234)),"ESCROW NOT CONFIRMED; ","")&amp;IF(AND(B234="Insurance renewal",NOT(OR(N(K234)&gt;0,O234="Paid")),N(E234)&gt;0,N(E234)-TODAY()&lt;=N('Settings'!$B$10),M234&lt;&gt;"Yes"),"POLICY EXPIRING, NO RENEWAL QUOTE; ",""),LEN(IF(A234="","NO PROPERTY; ","")&amp;IF(AND(A234&lt;&gt;"",COUNTIF('Properties'!$A$2:$A$200,A234)=0),"PROPERTY NOT ON LIST; ","")&amp;IF(B234="","NO TYPE; ","")&amp;IF(NOT(N(E234)&gt;0),"NO DUE DATE; ","")&amp;IF(N(F234)=0,"NO AMOUNT; ","")&amp;IF(AND(N(E234)&gt;0,NOT(OR(N(K234)&gt;0,O234="Paid")),G234&lt;&gt;"Escrow",TODAY()&gt;N(E234)),"PAST DUE, NOT PAID; ","")&amp;IF(AND(NOT(OR(N(K234)&gt;0,O234="Paid")),G234&lt;&gt;"Escrow",AND(N(E234)&gt;0,TODAY()&gt;=N(J234),TODAY()&lt;=N(E234))),"DUE SOON; ","")&amp;IF(AND(OR(N(K234)&gt;0,O234="Paid"),L234=""),"NO PROOF OF PAYMENT; ","")&amp;IF(AND(G234="Escrow",H234&lt;&gt;"Yes",N(E234)&gt;0,TODAY()&gt;=N(J234)),"ESCROW NOT CONFIRMED; ","")&amp;IF(AND(B234="Insurance renewal",NOT(OR(N(K234)&gt;0,O234="Paid")),N(E234)&gt;0,N(E234)-TODAY()&lt;=N('Settings'!$B$10),M234&lt;&gt;"Yes"),"POLICY EXPIRING, NO RENEWAL QUOTE; ",""))-2)))</f>
        <v/>
      </c>
    </row>
    <row r="235">
      <c r="E235" s="8" t="n"/>
      <c r="F235" s="9" t="n"/>
      <c r="I235" s="10" t="n"/>
      <c r="J235" s="8">
        <f>IF(OR(NOT(OR(A235&lt;&gt;"",B235&lt;&gt;"",C235&lt;&gt;"")),N(E235)=0),"",N(E235)-IF(N(I235)&gt;0,N(I235),IFERROR(VLOOKUP(B235,'Settings'!$A$3:$B$8,2,0),0)))</f>
        <v/>
      </c>
      <c r="K235" s="8" t="n"/>
      <c r="N235" s="8" t="n"/>
      <c r="P235" s="10">
        <f>IF(OR(NOT(OR(A235&lt;&gt;"",B235&lt;&gt;"",C235&lt;&gt;"")),N(E235)=0),"",N(E235)-TODAY())</f>
        <v/>
      </c>
      <c r="Q235">
        <f>IF(OR(NOT(OR(A235&lt;&gt;"",B235&lt;&gt;"",C235&lt;&gt;"")),O235="Closed"),"",IF(IF(A235="","NO PROPERTY; ","")&amp;IF(AND(A235&lt;&gt;"",COUNTIF('Properties'!$A$2:$A$200,A235)=0),"PROPERTY NOT ON LIST; ","")&amp;IF(B235="","NO TYPE; ","")&amp;IF(NOT(N(E235)&gt;0),"NO DUE DATE; ","")&amp;IF(N(F235)=0,"NO AMOUNT; ","")&amp;IF(AND(N(E235)&gt;0,NOT(OR(N(K235)&gt;0,O235="Paid")),G235&lt;&gt;"Escrow",TODAY()&gt;N(E235)),"PAST DUE, NOT PAID; ","")&amp;IF(AND(NOT(OR(N(K235)&gt;0,O235="Paid")),G235&lt;&gt;"Escrow",AND(N(E235)&gt;0,TODAY()&gt;=N(J235),TODAY()&lt;=N(E235))),"DUE SOON; ","")&amp;IF(AND(OR(N(K235)&gt;0,O235="Paid"),L235=""),"NO PROOF OF PAYMENT; ","")&amp;IF(AND(G235="Escrow",H235&lt;&gt;"Yes",N(E235)&gt;0,TODAY()&gt;=N(J235)),"ESCROW NOT CONFIRMED; ","")&amp;IF(AND(B235="Insurance renewal",NOT(OR(N(K235)&gt;0,O235="Paid")),N(E235)&gt;0,N(E235)-TODAY()&lt;=N('Settings'!$B$10),M235&lt;&gt;"Yes"),"POLICY EXPIRING, NO RENEWAL QUOTE; ","")="","",LEFT(IF(A235="","NO PROPERTY; ","")&amp;IF(AND(A235&lt;&gt;"",COUNTIF('Properties'!$A$2:$A$200,A235)=0),"PROPERTY NOT ON LIST; ","")&amp;IF(B235="","NO TYPE; ","")&amp;IF(NOT(N(E235)&gt;0),"NO DUE DATE; ","")&amp;IF(N(F235)=0,"NO AMOUNT; ","")&amp;IF(AND(N(E235)&gt;0,NOT(OR(N(K235)&gt;0,O235="Paid")),G235&lt;&gt;"Escrow",TODAY()&gt;N(E235)),"PAST DUE, NOT PAID; ","")&amp;IF(AND(NOT(OR(N(K235)&gt;0,O235="Paid")),G235&lt;&gt;"Escrow",AND(N(E235)&gt;0,TODAY()&gt;=N(J235),TODAY()&lt;=N(E235))),"DUE SOON; ","")&amp;IF(AND(OR(N(K235)&gt;0,O235="Paid"),L235=""),"NO PROOF OF PAYMENT; ","")&amp;IF(AND(G235="Escrow",H235&lt;&gt;"Yes",N(E235)&gt;0,TODAY()&gt;=N(J235)),"ESCROW NOT CONFIRMED; ","")&amp;IF(AND(B235="Insurance renewal",NOT(OR(N(K235)&gt;0,O235="Paid")),N(E235)&gt;0,N(E235)-TODAY()&lt;=N('Settings'!$B$10),M235&lt;&gt;"Yes"),"POLICY EXPIRING, NO RENEWAL QUOTE; ",""),LEN(IF(A235="","NO PROPERTY; ","")&amp;IF(AND(A235&lt;&gt;"",COUNTIF('Properties'!$A$2:$A$200,A235)=0),"PROPERTY NOT ON LIST; ","")&amp;IF(B235="","NO TYPE; ","")&amp;IF(NOT(N(E235)&gt;0),"NO DUE DATE; ","")&amp;IF(N(F235)=0,"NO AMOUNT; ","")&amp;IF(AND(N(E235)&gt;0,NOT(OR(N(K235)&gt;0,O235="Paid")),G235&lt;&gt;"Escrow",TODAY()&gt;N(E235)),"PAST DUE, NOT PAID; ","")&amp;IF(AND(NOT(OR(N(K235)&gt;0,O235="Paid")),G235&lt;&gt;"Escrow",AND(N(E235)&gt;0,TODAY()&gt;=N(J235),TODAY()&lt;=N(E235))),"DUE SOON; ","")&amp;IF(AND(OR(N(K235)&gt;0,O235="Paid"),L235=""),"NO PROOF OF PAYMENT; ","")&amp;IF(AND(G235="Escrow",H235&lt;&gt;"Yes",N(E235)&gt;0,TODAY()&gt;=N(J235)),"ESCROW NOT CONFIRMED; ","")&amp;IF(AND(B235="Insurance renewal",NOT(OR(N(K235)&gt;0,O235="Paid")),N(E235)&gt;0,N(E235)-TODAY()&lt;=N('Settings'!$B$10),M235&lt;&gt;"Yes"),"POLICY EXPIRING, NO RENEWAL QUOTE; ",""))-2)))</f>
        <v/>
      </c>
    </row>
    <row r="236">
      <c r="E236" s="8" t="n"/>
      <c r="F236" s="9" t="n"/>
      <c r="I236" s="10" t="n"/>
      <c r="J236" s="8">
        <f>IF(OR(NOT(OR(A236&lt;&gt;"",B236&lt;&gt;"",C236&lt;&gt;"")),N(E236)=0),"",N(E236)-IF(N(I236)&gt;0,N(I236),IFERROR(VLOOKUP(B236,'Settings'!$A$3:$B$8,2,0),0)))</f>
        <v/>
      </c>
      <c r="K236" s="8" t="n"/>
      <c r="N236" s="8" t="n"/>
      <c r="P236" s="10">
        <f>IF(OR(NOT(OR(A236&lt;&gt;"",B236&lt;&gt;"",C236&lt;&gt;"")),N(E236)=0),"",N(E236)-TODAY())</f>
        <v/>
      </c>
      <c r="Q236">
        <f>IF(OR(NOT(OR(A236&lt;&gt;"",B236&lt;&gt;"",C236&lt;&gt;"")),O236="Closed"),"",IF(IF(A236="","NO PROPERTY; ","")&amp;IF(AND(A236&lt;&gt;"",COUNTIF('Properties'!$A$2:$A$200,A236)=0),"PROPERTY NOT ON LIST; ","")&amp;IF(B236="","NO TYPE; ","")&amp;IF(NOT(N(E236)&gt;0),"NO DUE DATE; ","")&amp;IF(N(F236)=0,"NO AMOUNT; ","")&amp;IF(AND(N(E236)&gt;0,NOT(OR(N(K236)&gt;0,O236="Paid")),G236&lt;&gt;"Escrow",TODAY()&gt;N(E236)),"PAST DUE, NOT PAID; ","")&amp;IF(AND(NOT(OR(N(K236)&gt;0,O236="Paid")),G236&lt;&gt;"Escrow",AND(N(E236)&gt;0,TODAY()&gt;=N(J236),TODAY()&lt;=N(E236))),"DUE SOON; ","")&amp;IF(AND(OR(N(K236)&gt;0,O236="Paid"),L236=""),"NO PROOF OF PAYMENT; ","")&amp;IF(AND(G236="Escrow",H236&lt;&gt;"Yes",N(E236)&gt;0,TODAY()&gt;=N(J236)),"ESCROW NOT CONFIRMED; ","")&amp;IF(AND(B236="Insurance renewal",NOT(OR(N(K236)&gt;0,O236="Paid")),N(E236)&gt;0,N(E236)-TODAY()&lt;=N('Settings'!$B$10),M236&lt;&gt;"Yes"),"POLICY EXPIRING, NO RENEWAL QUOTE; ","")="","",LEFT(IF(A236="","NO PROPERTY; ","")&amp;IF(AND(A236&lt;&gt;"",COUNTIF('Properties'!$A$2:$A$200,A236)=0),"PROPERTY NOT ON LIST; ","")&amp;IF(B236="","NO TYPE; ","")&amp;IF(NOT(N(E236)&gt;0),"NO DUE DATE; ","")&amp;IF(N(F236)=0,"NO AMOUNT; ","")&amp;IF(AND(N(E236)&gt;0,NOT(OR(N(K236)&gt;0,O236="Paid")),G236&lt;&gt;"Escrow",TODAY()&gt;N(E236)),"PAST DUE, NOT PAID; ","")&amp;IF(AND(NOT(OR(N(K236)&gt;0,O236="Paid")),G236&lt;&gt;"Escrow",AND(N(E236)&gt;0,TODAY()&gt;=N(J236),TODAY()&lt;=N(E236))),"DUE SOON; ","")&amp;IF(AND(OR(N(K236)&gt;0,O236="Paid"),L236=""),"NO PROOF OF PAYMENT; ","")&amp;IF(AND(G236="Escrow",H236&lt;&gt;"Yes",N(E236)&gt;0,TODAY()&gt;=N(J236)),"ESCROW NOT CONFIRMED; ","")&amp;IF(AND(B236="Insurance renewal",NOT(OR(N(K236)&gt;0,O236="Paid")),N(E236)&gt;0,N(E236)-TODAY()&lt;=N('Settings'!$B$10),M236&lt;&gt;"Yes"),"POLICY EXPIRING, NO RENEWAL QUOTE; ",""),LEN(IF(A236="","NO PROPERTY; ","")&amp;IF(AND(A236&lt;&gt;"",COUNTIF('Properties'!$A$2:$A$200,A236)=0),"PROPERTY NOT ON LIST; ","")&amp;IF(B236="","NO TYPE; ","")&amp;IF(NOT(N(E236)&gt;0),"NO DUE DATE; ","")&amp;IF(N(F236)=0,"NO AMOUNT; ","")&amp;IF(AND(N(E236)&gt;0,NOT(OR(N(K236)&gt;0,O236="Paid")),G236&lt;&gt;"Escrow",TODAY()&gt;N(E236)),"PAST DUE, NOT PAID; ","")&amp;IF(AND(NOT(OR(N(K236)&gt;0,O236="Paid")),G236&lt;&gt;"Escrow",AND(N(E236)&gt;0,TODAY()&gt;=N(J236),TODAY()&lt;=N(E236))),"DUE SOON; ","")&amp;IF(AND(OR(N(K236)&gt;0,O236="Paid"),L236=""),"NO PROOF OF PAYMENT; ","")&amp;IF(AND(G236="Escrow",H236&lt;&gt;"Yes",N(E236)&gt;0,TODAY()&gt;=N(J236)),"ESCROW NOT CONFIRMED; ","")&amp;IF(AND(B236="Insurance renewal",NOT(OR(N(K236)&gt;0,O236="Paid")),N(E236)&gt;0,N(E236)-TODAY()&lt;=N('Settings'!$B$10),M236&lt;&gt;"Yes"),"POLICY EXPIRING, NO RENEWAL QUOTE; ",""))-2)))</f>
        <v/>
      </c>
    </row>
    <row r="237">
      <c r="E237" s="8" t="n"/>
      <c r="F237" s="9" t="n"/>
      <c r="I237" s="10" t="n"/>
      <c r="J237" s="8">
        <f>IF(OR(NOT(OR(A237&lt;&gt;"",B237&lt;&gt;"",C237&lt;&gt;"")),N(E237)=0),"",N(E237)-IF(N(I237)&gt;0,N(I237),IFERROR(VLOOKUP(B237,'Settings'!$A$3:$B$8,2,0),0)))</f>
        <v/>
      </c>
      <c r="K237" s="8" t="n"/>
      <c r="N237" s="8" t="n"/>
      <c r="P237" s="10">
        <f>IF(OR(NOT(OR(A237&lt;&gt;"",B237&lt;&gt;"",C237&lt;&gt;"")),N(E237)=0),"",N(E237)-TODAY())</f>
        <v/>
      </c>
      <c r="Q237">
        <f>IF(OR(NOT(OR(A237&lt;&gt;"",B237&lt;&gt;"",C237&lt;&gt;"")),O237="Closed"),"",IF(IF(A237="","NO PROPERTY; ","")&amp;IF(AND(A237&lt;&gt;"",COUNTIF('Properties'!$A$2:$A$200,A237)=0),"PROPERTY NOT ON LIST; ","")&amp;IF(B237="","NO TYPE; ","")&amp;IF(NOT(N(E237)&gt;0),"NO DUE DATE; ","")&amp;IF(N(F237)=0,"NO AMOUNT; ","")&amp;IF(AND(N(E237)&gt;0,NOT(OR(N(K237)&gt;0,O237="Paid")),G237&lt;&gt;"Escrow",TODAY()&gt;N(E237)),"PAST DUE, NOT PAID; ","")&amp;IF(AND(NOT(OR(N(K237)&gt;0,O237="Paid")),G237&lt;&gt;"Escrow",AND(N(E237)&gt;0,TODAY()&gt;=N(J237),TODAY()&lt;=N(E237))),"DUE SOON; ","")&amp;IF(AND(OR(N(K237)&gt;0,O237="Paid"),L237=""),"NO PROOF OF PAYMENT; ","")&amp;IF(AND(G237="Escrow",H237&lt;&gt;"Yes",N(E237)&gt;0,TODAY()&gt;=N(J237)),"ESCROW NOT CONFIRMED; ","")&amp;IF(AND(B237="Insurance renewal",NOT(OR(N(K237)&gt;0,O237="Paid")),N(E237)&gt;0,N(E237)-TODAY()&lt;=N('Settings'!$B$10),M237&lt;&gt;"Yes"),"POLICY EXPIRING, NO RENEWAL QUOTE; ","")="","",LEFT(IF(A237="","NO PROPERTY; ","")&amp;IF(AND(A237&lt;&gt;"",COUNTIF('Properties'!$A$2:$A$200,A237)=0),"PROPERTY NOT ON LIST; ","")&amp;IF(B237="","NO TYPE; ","")&amp;IF(NOT(N(E237)&gt;0),"NO DUE DATE; ","")&amp;IF(N(F237)=0,"NO AMOUNT; ","")&amp;IF(AND(N(E237)&gt;0,NOT(OR(N(K237)&gt;0,O237="Paid")),G237&lt;&gt;"Escrow",TODAY()&gt;N(E237)),"PAST DUE, NOT PAID; ","")&amp;IF(AND(NOT(OR(N(K237)&gt;0,O237="Paid")),G237&lt;&gt;"Escrow",AND(N(E237)&gt;0,TODAY()&gt;=N(J237),TODAY()&lt;=N(E237))),"DUE SOON; ","")&amp;IF(AND(OR(N(K237)&gt;0,O237="Paid"),L237=""),"NO PROOF OF PAYMENT; ","")&amp;IF(AND(G237="Escrow",H237&lt;&gt;"Yes",N(E237)&gt;0,TODAY()&gt;=N(J237)),"ESCROW NOT CONFIRMED; ","")&amp;IF(AND(B237="Insurance renewal",NOT(OR(N(K237)&gt;0,O237="Paid")),N(E237)&gt;0,N(E237)-TODAY()&lt;=N('Settings'!$B$10),M237&lt;&gt;"Yes"),"POLICY EXPIRING, NO RENEWAL QUOTE; ",""),LEN(IF(A237="","NO PROPERTY; ","")&amp;IF(AND(A237&lt;&gt;"",COUNTIF('Properties'!$A$2:$A$200,A237)=0),"PROPERTY NOT ON LIST; ","")&amp;IF(B237="","NO TYPE; ","")&amp;IF(NOT(N(E237)&gt;0),"NO DUE DATE; ","")&amp;IF(N(F237)=0,"NO AMOUNT; ","")&amp;IF(AND(N(E237)&gt;0,NOT(OR(N(K237)&gt;0,O237="Paid")),G237&lt;&gt;"Escrow",TODAY()&gt;N(E237)),"PAST DUE, NOT PAID; ","")&amp;IF(AND(NOT(OR(N(K237)&gt;0,O237="Paid")),G237&lt;&gt;"Escrow",AND(N(E237)&gt;0,TODAY()&gt;=N(J237),TODAY()&lt;=N(E237))),"DUE SOON; ","")&amp;IF(AND(OR(N(K237)&gt;0,O237="Paid"),L237=""),"NO PROOF OF PAYMENT; ","")&amp;IF(AND(G237="Escrow",H237&lt;&gt;"Yes",N(E237)&gt;0,TODAY()&gt;=N(J237)),"ESCROW NOT CONFIRMED; ","")&amp;IF(AND(B237="Insurance renewal",NOT(OR(N(K237)&gt;0,O237="Paid")),N(E237)&gt;0,N(E237)-TODAY()&lt;=N('Settings'!$B$10),M237&lt;&gt;"Yes"),"POLICY EXPIRING, NO RENEWAL QUOTE; ",""))-2)))</f>
        <v/>
      </c>
    </row>
    <row r="238">
      <c r="E238" s="8" t="n"/>
      <c r="F238" s="9" t="n"/>
      <c r="I238" s="10" t="n"/>
      <c r="J238" s="8">
        <f>IF(OR(NOT(OR(A238&lt;&gt;"",B238&lt;&gt;"",C238&lt;&gt;"")),N(E238)=0),"",N(E238)-IF(N(I238)&gt;0,N(I238),IFERROR(VLOOKUP(B238,'Settings'!$A$3:$B$8,2,0),0)))</f>
        <v/>
      </c>
      <c r="K238" s="8" t="n"/>
      <c r="N238" s="8" t="n"/>
      <c r="P238" s="10">
        <f>IF(OR(NOT(OR(A238&lt;&gt;"",B238&lt;&gt;"",C238&lt;&gt;"")),N(E238)=0),"",N(E238)-TODAY())</f>
        <v/>
      </c>
      <c r="Q238">
        <f>IF(OR(NOT(OR(A238&lt;&gt;"",B238&lt;&gt;"",C238&lt;&gt;"")),O238="Closed"),"",IF(IF(A238="","NO PROPERTY; ","")&amp;IF(AND(A238&lt;&gt;"",COUNTIF('Properties'!$A$2:$A$200,A238)=0),"PROPERTY NOT ON LIST; ","")&amp;IF(B238="","NO TYPE; ","")&amp;IF(NOT(N(E238)&gt;0),"NO DUE DATE; ","")&amp;IF(N(F238)=0,"NO AMOUNT; ","")&amp;IF(AND(N(E238)&gt;0,NOT(OR(N(K238)&gt;0,O238="Paid")),G238&lt;&gt;"Escrow",TODAY()&gt;N(E238)),"PAST DUE, NOT PAID; ","")&amp;IF(AND(NOT(OR(N(K238)&gt;0,O238="Paid")),G238&lt;&gt;"Escrow",AND(N(E238)&gt;0,TODAY()&gt;=N(J238),TODAY()&lt;=N(E238))),"DUE SOON; ","")&amp;IF(AND(OR(N(K238)&gt;0,O238="Paid"),L238=""),"NO PROOF OF PAYMENT; ","")&amp;IF(AND(G238="Escrow",H238&lt;&gt;"Yes",N(E238)&gt;0,TODAY()&gt;=N(J238)),"ESCROW NOT CONFIRMED; ","")&amp;IF(AND(B238="Insurance renewal",NOT(OR(N(K238)&gt;0,O238="Paid")),N(E238)&gt;0,N(E238)-TODAY()&lt;=N('Settings'!$B$10),M238&lt;&gt;"Yes"),"POLICY EXPIRING, NO RENEWAL QUOTE; ","")="","",LEFT(IF(A238="","NO PROPERTY; ","")&amp;IF(AND(A238&lt;&gt;"",COUNTIF('Properties'!$A$2:$A$200,A238)=0),"PROPERTY NOT ON LIST; ","")&amp;IF(B238="","NO TYPE; ","")&amp;IF(NOT(N(E238)&gt;0),"NO DUE DATE; ","")&amp;IF(N(F238)=0,"NO AMOUNT; ","")&amp;IF(AND(N(E238)&gt;0,NOT(OR(N(K238)&gt;0,O238="Paid")),G238&lt;&gt;"Escrow",TODAY()&gt;N(E238)),"PAST DUE, NOT PAID; ","")&amp;IF(AND(NOT(OR(N(K238)&gt;0,O238="Paid")),G238&lt;&gt;"Escrow",AND(N(E238)&gt;0,TODAY()&gt;=N(J238),TODAY()&lt;=N(E238))),"DUE SOON; ","")&amp;IF(AND(OR(N(K238)&gt;0,O238="Paid"),L238=""),"NO PROOF OF PAYMENT; ","")&amp;IF(AND(G238="Escrow",H238&lt;&gt;"Yes",N(E238)&gt;0,TODAY()&gt;=N(J238)),"ESCROW NOT CONFIRMED; ","")&amp;IF(AND(B238="Insurance renewal",NOT(OR(N(K238)&gt;0,O238="Paid")),N(E238)&gt;0,N(E238)-TODAY()&lt;=N('Settings'!$B$10),M238&lt;&gt;"Yes"),"POLICY EXPIRING, NO RENEWAL QUOTE; ",""),LEN(IF(A238="","NO PROPERTY; ","")&amp;IF(AND(A238&lt;&gt;"",COUNTIF('Properties'!$A$2:$A$200,A238)=0),"PROPERTY NOT ON LIST; ","")&amp;IF(B238="","NO TYPE; ","")&amp;IF(NOT(N(E238)&gt;0),"NO DUE DATE; ","")&amp;IF(N(F238)=0,"NO AMOUNT; ","")&amp;IF(AND(N(E238)&gt;0,NOT(OR(N(K238)&gt;0,O238="Paid")),G238&lt;&gt;"Escrow",TODAY()&gt;N(E238)),"PAST DUE, NOT PAID; ","")&amp;IF(AND(NOT(OR(N(K238)&gt;0,O238="Paid")),G238&lt;&gt;"Escrow",AND(N(E238)&gt;0,TODAY()&gt;=N(J238),TODAY()&lt;=N(E238))),"DUE SOON; ","")&amp;IF(AND(OR(N(K238)&gt;0,O238="Paid"),L238=""),"NO PROOF OF PAYMENT; ","")&amp;IF(AND(G238="Escrow",H238&lt;&gt;"Yes",N(E238)&gt;0,TODAY()&gt;=N(J238)),"ESCROW NOT CONFIRMED; ","")&amp;IF(AND(B238="Insurance renewal",NOT(OR(N(K238)&gt;0,O238="Paid")),N(E238)&gt;0,N(E238)-TODAY()&lt;=N('Settings'!$B$10),M238&lt;&gt;"Yes"),"POLICY EXPIRING, NO RENEWAL QUOTE; ",""))-2)))</f>
        <v/>
      </c>
    </row>
    <row r="239">
      <c r="E239" s="8" t="n"/>
      <c r="F239" s="9" t="n"/>
      <c r="I239" s="10" t="n"/>
      <c r="J239" s="8">
        <f>IF(OR(NOT(OR(A239&lt;&gt;"",B239&lt;&gt;"",C239&lt;&gt;"")),N(E239)=0),"",N(E239)-IF(N(I239)&gt;0,N(I239),IFERROR(VLOOKUP(B239,'Settings'!$A$3:$B$8,2,0),0)))</f>
        <v/>
      </c>
      <c r="K239" s="8" t="n"/>
      <c r="N239" s="8" t="n"/>
      <c r="P239" s="10">
        <f>IF(OR(NOT(OR(A239&lt;&gt;"",B239&lt;&gt;"",C239&lt;&gt;"")),N(E239)=0),"",N(E239)-TODAY())</f>
        <v/>
      </c>
      <c r="Q239">
        <f>IF(OR(NOT(OR(A239&lt;&gt;"",B239&lt;&gt;"",C239&lt;&gt;"")),O239="Closed"),"",IF(IF(A239="","NO PROPERTY; ","")&amp;IF(AND(A239&lt;&gt;"",COUNTIF('Properties'!$A$2:$A$200,A239)=0),"PROPERTY NOT ON LIST; ","")&amp;IF(B239="","NO TYPE; ","")&amp;IF(NOT(N(E239)&gt;0),"NO DUE DATE; ","")&amp;IF(N(F239)=0,"NO AMOUNT; ","")&amp;IF(AND(N(E239)&gt;0,NOT(OR(N(K239)&gt;0,O239="Paid")),G239&lt;&gt;"Escrow",TODAY()&gt;N(E239)),"PAST DUE, NOT PAID; ","")&amp;IF(AND(NOT(OR(N(K239)&gt;0,O239="Paid")),G239&lt;&gt;"Escrow",AND(N(E239)&gt;0,TODAY()&gt;=N(J239),TODAY()&lt;=N(E239))),"DUE SOON; ","")&amp;IF(AND(OR(N(K239)&gt;0,O239="Paid"),L239=""),"NO PROOF OF PAYMENT; ","")&amp;IF(AND(G239="Escrow",H239&lt;&gt;"Yes",N(E239)&gt;0,TODAY()&gt;=N(J239)),"ESCROW NOT CONFIRMED; ","")&amp;IF(AND(B239="Insurance renewal",NOT(OR(N(K239)&gt;0,O239="Paid")),N(E239)&gt;0,N(E239)-TODAY()&lt;=N('Settings'!$B$10),M239&lt;&gt;"Yes"),"POLICY EXPIRING, NO RENEWAL QUOTE; ","")="","",LEFT(IF(A239="","NO PROPERTY; ","")&amp;IF(AND(A239&lt;&gt;"",COUNTIF('Properties'!$A$2:$A$200,A239)=0),"PROPERTY NOT ON LIST; ","")&amp;IF(B239="","NO TYPE; ","")&amp;IF(NOT(N(E239)&gt;0),"NO DUE DATE; ","")&amp;IF(N(F239)=0,"NO AMOUNT; ","")&amp;IF(AND(N(E239)&gt;0,NOT(OR(N(K239)&gt;0,O239="Paid")),G239&lt;&gt;"Escrow",TODAY()&gt;N(E239)),"PAST DUE, NOT PAID; ","")&amp;IF(AND(NOT(OR(N(K239)&gt;0,O239="Paid")),G239&lt;&gt;"Escrow",AND(N(E239)&gt;0,TODAY()&gt;=N(J239),TODAY()&lt;=N(E239))),"DUE SOON; ","")&amp;IF(AND(OR(N(K239)&gt;0,O239="Paid"),L239=""),"NO PROOF OF PAYMENT; ","")&amp;IF(AND(G239="Escrow",H239&lt;&gt;"Yes",N(E239)&gt;0,TODAY()&gt;=N(J239)),"ESCROW NOT CONFIRMED; ","")&amp;IF(AND(B239="Insurance renewal",NOT(OR(N(K239)&gt;0,O239="Paid")),N(E239)&gt;0,N(E239)-TODAY()&lt;=N('Settings'!$B$10),M239&lt;&gt;"Yes"),"POLICY EXPIRING, NO RENEWAL QUOTE; ",""),LEN(IF(A239="","NO PROPERTY; ","")&amp;IF(AND(A239&lt;&gt;"",COUNTIF('Properties'!$A$2:$A$200,A239)=0),"PROPERTY NOT ON LIST; ","")&amp;IF(B239="","NO TYPE; ","")&amp;IF(NOT(N(E239)&gt;0),"NO DUE DATE; ","")&amp;IF(N(F239)=0,"NO AMOUNT; ","")&amp;IF(AND(N(E239)&gt;0,NOT(OR(N(K239)&gt;0,O239="Paid")),G239&lt;&gt;"Escrow",TODAY()&gt;N(E239)),"PAST DUE, NOT PAID; ","")&amp;IF(AND(NOT(OR(N(K239)&gt;0,O239="Paid")),G239&lt;&gt;"Escrow",AND(N(E239)&gt;0,TODAY()&gt;=N(J239),TODAY()&lt;=N(E239))),"DUE SOON; ","")&amp;IF(AND(OR(N(K239)&gt;0,O239="Paid"),L239=""),"NO PROOF OF PAYMENT; ","")&amp;IF(AND(G239="Escrow",H239&lt;&gt;"Yes",N(E239)&gt;0,TODAY()&gt;=N(J239)),"ESCROW NOT CONFIRMED; ","")&amp;IF(AND(B239="Insurance renewal",NOT(OR(N(K239)&gt;0,O239="Paid")),N(E239)&gt;0,N(E239)-TODAY()&lt;=N('Settings'!$B$10),M239&lt;&gt;"Yes"),"POLICY EXPIRING, NO RENEWAL QUOTE; ",""))-2)))</f>
        <v/>
      </c>
    </row>
    <row r="240">
      <c r="E240" s="8" t="n"/>
      <c r="F240" s="9" t="n"/>
      <c r="I240" s="10" t="n"/>
      <c r="J240" s="8">
        <f>IF(OR(NOT(OR(A240&lt;&gt;"",B240&lt;&gt;"",C240&lt;&gt;"")),N(E240)=0),"",N(E240)-IF(N(I240)&gt;0,N(I240),IFERROR(VLOOKUP(B240,'Settings'!$A$3:$B$8,2,0),0)))</f>
        <v/>
      </c>
      <c r="K240" s="8" t="n"/>
      <c r="N240" s="8" t="n"/>
      <c r="P240" s="10">
        <f>IF(OR(NOT(OR(A240&lt;&gt;"",B240&lt;&gt;"",C240&lt;&gt;"")),N(E240)=0),"",N(E240)-TODAY())</f>
        <v/>
      </c>
      <c r="Q240">
        <f>IF(OR(NOT(OR(A240&lt;&gt;"",B240&lt;&gt;"",C240&lt;&gt;"")),O240="Closed"),"",IF(IF(A240="","NO PROPERTY; ","")&amp;IF(AND(A240&lt;&gt;"",COUNTIF('Properties'!$A$2:$A$200,A240)=0),"PROPERTY NOT ON LIST; ","")&amp;IF(B240="","NO TYPE; ","")&amp;IF(NOT(N(E240)&gt;0),"NO DUE DATE; ","")&amp;IF(N(F240)=0,"NO AMOUNT; ","")&amp;IF(AND(N(E240)&gt;0,NOT(OR(N(K240)&gt;0,O240="Paid")),G240&lt;&gt;"Escrow",TODAY()&gt;N(E240)),"PAST DUE, NOT PAID; ","")&amp;IF(AND(NOT(OR(N(K240)&gt;0,O240="Paid")),G240&lt;&gt;"Escrow",AND(N(E240)&gt;0,TODAY()&gt;=N(J240),TODAY()&lt;=N(E240))),"DUE SOON; ","")&amp;IF(AND(OR(N(K240)&gt;0,O240="Paid"),L240=""),"NO PROOF OF PAYMENT; ","")&amp;IF(AND(G240="Escrow",H240&lt;&gt;"Yes",N(E240)&gt;0,TODAY()&gt;=N(J240)),"ESCROW NOT CONFIRMED; ","")&amp;IF(AND(B240="Insurance renewal",NOT(OR(N(K240)&gt;0,O240="Paid")),N(E240)&gt;0,N(E240)-TODAY()&lt;=N('Settings'!$B$10),M240&lt;&gt;"Yes"),"POLICY EXPIRING, NO RENEWAL QUOTE; ","")="","",LEFT(IF(A240="","NO PROPERTY; ","")&amp;IF(AND(A240&lt;&gt;"",COUNTIF('Properties'!$A$2:$A$200,A240)=0),"PROPERTY NOT ON LIST; ","")&amp;IF(B240="","NO TYPE; ","")&amp;IF(NOT(N(E240)&gt;0),"NO DUE DATE; ","")&amp;IF(N(F240)=0,"NO AMOUNT; ","")&amp;IF(AND(N(E240)&gt;0,NOT(OR(N(K240)&gt;0,O240="Paid")),G240&lt;&gt;"Escrow",TODAY()&gt;N(E240)),"PAST DUE, NOT PAID; ","")&amp;IF(AND(NOT(OR(N(K240)&gt;0,O240="Paid")),G240&lt;&gt;"Escrow",AND(N(E240)&gt;0,TODAY()&gt;=N(J240),TODAY()&lt;=N(E240))),"DUE SOON; ","")&amp;IF(AND(OR(N(K240)&gt;0,O240="Paid"),L240=""),"NO PROOF OF PAYMENT; ","")&amp;IF(AND(G240="Escrow",H240&lt;&gt;"Yes",N(E240)&gt;0,TODAY()&gt;=N(J240)),"ESCROW NOT CONFIRMED; ","")&amp;IF(AND(B240="Insurance renewal",NOT(OR(N(K240)&gt;0,O240="Paid")),N(E240)&gt;0,N(E240)-TODAY()&lt;=N('Settings'!$B$10),M240&lt;&gt;"Yes"),"POLICY EXPIRING, NO RENEWAL QUOTE; ",""),LEN(IF(A240="","NO PROPERTY; ","")&amp;IF(AND(A240&lt;&gt;"",COUNTIF('Properties'!$A$2:$A$200,A240)=0),"PROPERTY NOT ON LIST; ","")&amp;IF(B240="","NO TYPE; ","")&amp;IF(NOT(N(E240)&gt;0),"NO DUE DATE; ","")&amp;IF(N(F240)=0,"NO AMOUNT; ","")&amp;IF(AND(N(E240)&gt;0,NOT(OR(N(K240)&gt;0,O240="Paid")),G240&lt;&gt;"Escrow",TODAY()&gt;N(E240)),"PAST DUE, NOT PAID; ","")&amp;IF(AND(NOT(OR(N(K240)&gt;0,O240="Paid")),G240&lt;&gt;"Escrow",AND(N(E240)&gt;0,TODAY()&gt;=N(J240),TODAY()&lt;=N(E240))),"DUE SOON; ","")&amp;IF(AND(OR(N(K240)&gt;0,O240="Paid"),L240=""),"NO PROOF OF PAYMENT; ","")&amp;IF(AND(G240="Escrow",H240&lt;&gt;"Yes",N(E240)&gt;0,TODAY()&gt;=N(J240)),"ESCROW NOT CONFIRMED; ","")&amp;IF(AND(B240="Insurance renewal",NOT(OR(N(K240)&gt;0,O240="Paid")),N(E240)&gt;0,N(E240)-TODAY()&lt;=N('Settings'!$B$10),M240&lt;&gt;"Yes"),"POLICY EXPIRING, NO RENEWAL QUOTE; ",""))-2)))</f>
        <v/>
      </c>
    </row>
    <row r="241">
      <c r="E241" s="8" t="n"/>
      <c r="F241" s="9" t="n"/>
      <c r="I241" s="10" t="n"/>
      <c r="J241" s="8">
        <f>IF(OR(NOT(OR(A241&lt;&gt;"",B241&lt;&gt;"",C241&lt;&gt;"")),N(E241)=0),"",N(E241)-IF(N(I241)&gt;0,N(I241),IFERROR(VLOOKUP(B241,'Settings'!$A$3:$B$8,2,0),0)))</f>
        <v/>
      </c>
      <c r="K241" s="8" t="n"/>
      <c r="N241" s="8" t="n"/>
      <c r="P241" s="10">
        <f>IF(OR(NOT(OR(A241&lt;&gt;"",B241&lt;&gt;"",C241&lt;&gt;"")),N(E241)=0),"",N(E241)-TODAY())</f>
        <v/>
      </c>
      <c r="Q241">
        <f>IF(OR(NOT(OR(A241&lt;&gt;"",B241&lt;&gt;"",C241&lt;&gt;"")),O241="Closed"),"",IF(IF(A241="","NO PROPERTY; ","")&amp;IF(AND(A241&lt;&gt;"",COUNTIF('Properties'!$A$2:$A$200,A241)=0),"PROPERTY NOT ON LIST; ","")&amp;IF(B241="","NO TYPE; ","")&amp;IF(NOT(N(E241)&gt;0),"NO DUE DATE; ","")&amp;IF(N(F241)=0,"NO AMOUNT; ","")&amp;IF(AND(N(E241)&gt;0,NOT(OR(N(K241)&gt;0,O241="Paid")),G241&lt;&gt;"Escrow",TODAY()&gt;N(E241)),"PAST DUE, NOT PAID; ","")&amp;IF(AND(NOT(OR(N(K241)&gt;0,O241="Paid")),G241&lt;&gt;"Escrow",AND(N(E241)&gt;0,TODAY()&gt;=N(J241),TODAY()&lt;=N(E241))),"DUE SOON; ","")&amp;IF(AND(OR(N(K241)&gt;0,O241="Paid"),L241=""),"NO PROOF OF PAYMENT; ","")&amp;IF(AND(G241="Escrow",H241&lt;&gt;"Yes",N(E241)&gt;0,TODAY()&gt;=N(J241)),"ESCROW NOT CONFIRMED; ","")&amp;IF(AND(B241="Insurance renewal",NOT(OR(N(K241)&gt;0,O241="Paid")),N(E241)&gt;0,N(E241)-TODAY()&lt;=N('Settings'!$B$10),M241&lt;&gt;"Yes"),"POLICY EXPIRING, NO RENEWAL QUOTE; ","")="","",LEFT(IF(A241="","NO PROPERTY; ","")&amp;IF(AND(A241&lt;&gt;"",COUNTIF('Properties'!$A$2:$A$200,A241)=0),"PROPERTY NOT ON LIST; ","")&amp;IF(B241="","NO TYPE; ","")&amp;IF(NOT(N(E241)&gt;0),"NO DUE DATE; ","")&amp;IF(N(F241)=0,"NO AMOUNT; ","")&amp;IF(AND(N(E241)&gt;0,NOT(OR(N(K241)&gt;0,O241="Paid")),G241&lt;&gt;"Escrow",TODAY()&gt;N(E241)),"PAST DUE, NOT PAID; ","")&amp;IF(AND(NOT(OR(N(K241)&gt;0,O241="Paid")),G241&lt;&gt;"Escrow",AND(N(E241)&gt;0,TODAY()&gt;=N(J241),TODAY()&lt;=N(E241))),"DUE SOON; ","")&amp;IF(AND(OR(N(K241)&gt;0,O241="Paid"),L241=""),"NO PROOF OF PAYMENT; ","")&amp;IF(AND(G241="Escrow",H241&lt;&gt;"Yes",N(E241)&gt;0,TODAY()&gt;=N(J241)),"ESCROW NOT CONFIRMED; ","")&amp;IF(AND(B241="Insurance renewal",NOT(OR(N(K241)&gt;0,O241="Paid")),N(E241)&gt;0,N(E241)-TODAY()&lt;=N('Settings'!$B$10),M241&lt;&gt;"Yes"),"POLICY EXPIRING, NO RENEWAL QUOTE; ",""),LEN(IF(A241="","NO PROPERTY; ","")&amp;IF(AND(A241&lt;&gt;"",COUNTIF('Properties'!$A$2:$A$200,A241)=0),"PROPERTY NOT ON LIST; ","")&amp;IF(B241="","NO TYPE; ","")&amp;IF(NOT(N(E241)&gt;0),"NO DUE DATE; ","")&amp;IF(N(F241)=0,"NO AMOUNT; ","")&amp;IF(AND(N(E241)&gt;0,NOT(OR(N(K241)&gt;0,O241="Paid")),G241&lt;&gt;"Escrow",TODAY()&gt;N(E241)),"PAST DUE, NOT PAID; ","")&amp;IF(AND(NOT(OR(N(K241)&gt;0,O241="Paid")),G241&lt;&gt;"Escrow",AND(N(E241)&gt;0,TODAY()&gt;=N(J241),TODAY()&lt;=N(E241))),"DUE SOON; ","")&amp;IF(AND(OR(N(K241)&gt;0,O241="Paid"),L241=""),"NO PROOF OF PAYMENT; ","")&amp;IF(AND(G241="Escrow",H241&lt;&gt;"Yes",N(E241)&gt;0,TODAY()&gt;=N(J241)),"ESCROW NOT CONFIRMED; ","")&amp;IF(AND(B241="Insurance renewal",NOT(OR(N(K241)&gt;0,O241="Paid")),N(E241)&gt;0,N(E241)-TODAY()&lt;=N('Settings'!$B$10),M241&lt;&gt;"Yes"),"POLICY EXPIRING, NO RENEWAL QUOTE; ",""))-2)))</f>
        <v/>
      </c>
    </row>
    <row r="242">
      <c r="E242" s="8" t="n"/>
      <c r="F242" s="9" t="n"/>
      <c r="I242" s="10" t="n"/>
      <c r="J242" s="8">
        <f>IF(OR(NOT(OR(A242&lt;&gt;"",B242&lt;&gt;"",C242&lt;&gt;"")),N(E242)=0),"",N(E242)-IF(N(I242)&gt;0,N(I242),IFERROR(VLOOKUP(B242,'Settings'!$A$3:$B$8,2,0),0)))</f>
        <v/>
      </c>
      <c r="K242" s="8" t="n"/>
      <c r="N242" s="8" t="n"/>
      <c r="P242" s="10">
        <f>IF(OR(NOT(OR(A242&lt;&gt;"",B242&lt;&gt;"",C242&lt;&gt;"")),N(E242)=0),"",N(E242)-TODAY())</f>
        <v/>
      </c>
      <c r="Q242">
        <f>IF(OR(NOT(OR(A242&lt;&gt;"",B242&lt;&gt;"",C242&lt;&gt;"")),O242="Closed"),"",IF(IF(A242="","NO PROPERTY; ","")&amp;IF(AND(A242&lt;&gt;"",COUNTIF('Properties'!$A$2:$A$200,A242)=0),"PROPERTY NOT ON LIST; ","")&amp;IF(B242="","NO TYPE; ","")&amp;IF(NOT(N(E242)&gt;0),"NO DUE DATE; ","")&amp;IF(N(F242)=0,"NO AMOUNT; ","")&amp;IF(AND(N(E242)&gt;0,NOT(OR(N(K242)&gt;0,O242="Paid")),G242&lt;&gt;"Escrow",TODAY()&gt;N(E242)),"PAST DUE, NOT PAID; ","")&amp;IF(AND(NOT(OR(N(K242)&gt;0,O242="Paid")),G242&lt;&gt;"Escrow",AND(N(E242)&gt;0,TODAY()&gt;=N(J242),TODAY()&lt;=N(E242))),"DUE SOON; ","")&amp;IF(AND(OR(N(K242)&gt;0,O242="Paid"),L242=""),"NO PROOF OF PAYMENT; ","")&amp;IF(AND(G242="Escrow",H242&lt;&gt;"Yes",N(E242)&gt;0,TODAY()&gt;=N(J242)),"ESCROW NOT CONFIRMED; ","")&amp;IF(AND(B242="Insurance renewal",NOT(OR(N(K242)&gt;0,O242="Paid")),N(E242)&gt;0,N(E242)-TODAY()&lt;=N('Settings'!$B$10),M242&lt;&gt;"Yes"),"POLICY EXPIRING, NO RENEWAL QUOTE; ","")="","",LEFT(IF(A242="","NO PROPERTY; ","")&amp;IF(AND(A242&lt;&gt;"",COUNTIF('Properties'!$A$2:$A$200,A242)=0),"PROPERTY NOT ON LIST; ","")&amp;IF(B242="","NO TYPE; ","")&amp;IF(NOT(N(E242)&gt;0),"NO DUE DATE; ","")&amp;IF(N(F242)=0,"NO AMOUNT; ","")&amp;IF(AND(N(E242)&gt;0,NOT(OR(N(K242)&gt;0,O242="Paid")),G242&lt;&gt;"Escrow",TODAY()&gt;N(E242)),"PAST DUE, NOT PAID; ","")&amp;IF(AND(NOT(OR(N(K242)&gt;0,O242="Paid")),G242&lt;&gt;"Escrow",AND(N(E242)&gt;0,TODAY()&gt;=N(J242),TODAY()&lt;=N(E242))),"DUE SOON; ","")&amp;IF(AND(OR(N(K242)&gt;0,O242="Paid"),L242=""),"NO PROOF OF PAYMENT; ","")&amp;IF(AND(G242="Escrow",H242&lt;&gt;"Yes",N(E242)&gt;0,TODAY()&gt;=N(J242)),"ESCROW NOT CONFIRMED; ","")&amp;IF(AND(B242="Insurance renewal",NOT(OR(N(K242)&gt;0,O242="Paid")),N(E242)&gt;0,N(E242)-TODAY()&lt;=N('Settings'!$B$10),M242&lt;&gt;"Yes"),"POLICY EXPIRING, NO RENEWAL QUOTE; ",""),LEN(IF(A242="","NO PROPERTY; ","")&amp;IF(AND(A242&lt;&gt;"",COUNTIF('Properties'!$A$2:$A$200,A242)=0),"PROPERTY NOT ON LIST; ","")&amp;IF(B242="","NO TYPE; ","")&amp;IF(NOT(N(E242)&gt;0),"NO DUE DATE; ","")&amp;IF(N(F242)=0,"NO AMOUNT; ","")&amp;IF(AND(N(E242)&gt;0,NOT(OR(N(K242)&gt;0,O242="Paid")),G242&lt;&gt;"Escrow",TODAY()&gt;N(E242)),"PAST DUE, NOT PAID; ","")&amp;IF(AND(NOT(OR(N(K242)&gt;0,O242="Paid")),G242&lt;&gt;"Escrow",AND(N(E242)&gt;0,TODAY()&gt;=N(J242),TODAY()&lt;=N(E242))),"DUE SOON; ","")&amp;IF(AND(OR(N(K242)&gt;0,O242="Paid"),L242=""),"NO PROOF OF PAYMENT; ","")&amp;IF(AND(G242="Escrow",H242&lt;&gt;"Yes",N(E242)&gt;0,TODAY()&gt;=N(J242)),"ESCROW NOT CONFIRMED; ","")&amp;IF(AND(B242="Insurance renewal",NOT(OR(N(K242)&gt;0,O242="Paid")),N(E242)&gt;0,N(E242)-TODAY()&lt;=N('Settings'!$B$10),M242&lt;&gt;"Yes"),"POLICY EXPIRING, NO RENEWAL QUOTE; ",""))-2)))</f>
        <v/>
      </c>
    </row>
    <row r="243">
      <c r="E243" s="8" t="n"/>
      <c r="F243" s="9" t="n"/>
      <c r="I243" s="10" t="n"/>
      <c r="J243" s="8">
        <f>IF(OR(NOT(OR(A243&lt;&gt;"",B243&lt;&gt;"",C243&lt;&gt;"")),N(E243)=0),"",N(E243)-IF(N(I243)&gt;0,N(I243),IFERROR(VLOOKUP(B243,'Settings'!$A$3:$B$8,2,0),0)))</f>
        <v/>
      </c>
      <c r="K243" s="8" t="n"/>
      <c r="N243" s="8" t="n"/>
      <c r="P243" s="10">
        <f>IF(OR(NOT(OR(A243&lt;&gt;"",B243&lt;&gt;"",C243&lt;&gt;"")),N(E243)=0),"",N(E243)-TODAY())</f>
        <v/>
      </c>
      <c r="Q243">
        <f>IF(OR(NOT(OR(A243&lt;&gt;"",B243&lt;&gt;"",C243&lt;&gt;"")),O243="Closed"),"",IF(IF(A243="","NO PROPERTY; ","")&amp;IF(AND(A243&lt;&gt;"",COUNTIF('Properties'!$A$2:$A$200,A243)=0),"PROPERTY NOT ON LIST; ","")&amp;IF(B243="","NO TYPE; ","")&amp;IF(NOT(N(E243)&gt;0),"NO DUE DATE; ","")&amp;IF(N(F243)=0,"NO AMOUNT; ","")&amp;IF(AND(N(E243)&gt;0,NOT(OR(N(K243)&gt;0,O243="Paid")),G243&lt;&gt;"Escrow",TODAY()&gt;N(E243)),"PAST DUE, NOT PAID; ","")&amp;IF(AND(NOT(OR(N(K243)&gt;0,O243="Paid")),G243&lt;&gt;"Escrow",AND(N(E243)&gt;0,TODAY()&gt;=N(J243),TODAY()&lt;=N(E243))),"DUE SOON; ","")&amp;IF(AND(OR(N(K243)&gt;0,O243="Paid"),L243=""),"NO PROOF OF PAYMENT; ","")&amp;IF(AND(G243="Escrow",H243&lt;&gt;"Yes",N(E243)&gt;0,TODAY()&gt;=N(J243)),"ESCROW NOT CONFIRMED; ","")&amp;IF(AND(B243="Insurance renewal",NOT(OR(N(K243)&gt;0,O243="Paid")),N(E243)&gt;0,N(E243)-TODAY()&lt;=N('Settings'!$B$10),M243&lt;&gt;"Yes"),"POLICY EXPIRING, NO RENEWAL QUOTE; ","")="","",LEFT(IF(A243="","NO PROPERTY; ","")&amp;IF(AND(A243&lt;&gt;"",COUNTIF('Properties'!$A$2:$A$200,A243)=0),"PROPERTY NOT ON LIST; ","")&amp;IF(B243="","NO TYPE; ","")&amp;IF(NOT(N(E243)&gt;0),"NO DUE DATE; ","")&amp;IF(N(F243)=0,"NO AMOUNT; ","")&amp;IF(AND(N(E243)&gt;0,NOT(OR(N(K243)&gt;0,O243="Paid")),G243&lt;&gt;"Escrow",TODAY()&gt;N(E243)),"PAST DUE, NOT PAID; ","")&amp;IF(AND(NOT(OR(N(K243)&gt;0,O243="Paid")),G243&lt;&gt;"Escrow",AND(N(E243)&gt;0,TODAY()&gt;=N(J243),TODAY()&lt;=N(E243))),"DUE SOON; ","")&amp;IF(AND(OR(N(K243)&gt;0,O243="Paid"),L243=""),"NO PROOF OF PAYMENT; ","")&amp;IF(AND(G243="Escrow",H243&lt;&gt;"Yes",N(E243)&gt;0,TODAY()&gt;=N(J243)),"ESCROW NOT CONFIRMED; ","")&amp;IF(AND(B243="Insurance renewal",NOT(OR(N(K243)&gt;0,O243="Paid")),N(E243)&gt;0,N(E243)-TODAY()&lt;=N('Settings'!$B$10),M243&lt;&gt;"Yes"),"POLICY EXPIRING, NO RENEWAL QUOTE; ",""),LEN(IF(A243="","NO PROPERTY; ","")&amp;IF(AND(A243&lt;&gt;"",COUNTIF('Properties'!$A$2:$A$200,A243)=0),"PROPERTY NOT ON LIST; ","")&amp;IF(B243="","NO TYPE; ","")&amp;IF(NOT(N(E243)&gt;0),"NO DUE DATE; ","")&amp;IF(N(F243)=0,"NO AMOUNT; ","")&amp;IF(AND(N(E243)&gt;0,NOT(OR(N(K243)&gt;0,O243="Paid")),G243&lt;&gt;"Escrow",TODAY()&gt;N(E243)),"PAST DUE, NOT PAID; ","")&amp;IF(AND(NOT(OR(N(K243)&gt;0,O243="Paid")),G243&lt;&gt;"Escrow",AND(N(E243)&gt;0,TODAY()&gt;=N(J243),TODAY()&lt;=N(E243))),"DUE SOON; ","")&amp;IF(AND(OR(N(K243)&gt;0,O243="Paid"),L243=""),"NO PROOF OF PAYMENT; ","")&amp;IF(AND(G243="Escrow",H243&lt;&gt;"Yes",N(E243)&gt;0,TODAY()&gt;=N(J243)),"ESCROW NOT CONFIRMED; ","")&amp;IF(AND(B243="Insurance renewal",NOT(OR(N(K243)&gt;0,O243="Paid")),N(E243)&gt;0,N(E243)-TODAY()&lt;=N('Settings'!$B$10),M243&lt;&gt;"Yes"),"POLICY EXPIRING, NO RENEWAL QUOTE; ",""))-2)))</f>
        <v/>
      </c>
    </row>
    <row r="244">
      <c r="E244" s="8" t="n"/>
      <c r="F244" s="9" t="n"/>
      <c r="I244" s="10" t="n"/>
      <c r="J244" s="8">
        <f>IF(OR(NOT(OR(A244&lt;&gt;"",B244&lt;&gt;"",C244&lt;&gt;"")),N(E244)=0),"",N(E244)-IF(N(I244)&gt;0,N(I244),IFERROR(VLOOKUP(B244,'Settings'!$A$3:$B$8,2,0),0)))</f>
        <v/>
      </c>
      <c r="K244" s="8" t="n"/>
      <c r="N244" s="8" t="n"/>
      <c r="P244" s="10">
        <f>IF(OR(NOT(OR(A244&lt;&gt;"",B244&lt;&gt;"",C244&lt;&gt;"")),N(E244)=0),"",N(E244)-TODAY())</f>
        <v/>
      </c>
      <c r="Q244">
        <f>IF(OR(NOT(OR(A244&lt;&gt;"",B244&lt;&gt;"",C244&lt;&gt;"")),O244="Closed"),"",IF(IF(A244="","NO PROPERTY; ","")&amp;IF(AND(A244&lt;&gt;"",COUNTIF('Properties'!$A$2:$A$200,A244)=0),"PROPERTY NOT ON LIST; ","")&amp;IF(B244="","NO TYPE; ","")&amp;IF(NOT(N(E244)&gt;0),"NO DUE DATE; ","")&amp;IF(N(F244)=0,"NO AMOUNT; ","")&amp;IF(AND(N(E244)&gt;0,NOT(OR(N(K244)&gt;0,O244="Paid")),G244&lt;&gt;"Escrow",TODAY()&gt;N(E244)),"PAST DUE, NOT PAID; ","")&amp;IF(AND(NOT(OR(N(K244)&gt;0,O244="Paid")),G244&lt;&gt;"Escrow",AND(N(E244)&gt;0,TODAY()&gt;=N(J244),TODAY()&lt;=N(E244))),"DUE SOON; ","")&amp;IF(AND(OR(N(K244)&gt;0,O244="Paid"),L244=""),"NO PROOF OF PAYMENT; ","")&amp;IF(AND(G244="Escrow",H244&lt;&gt;"Yes",N(E244)&gt;0,TODAY()&gt;=N(J244)),"ESCROW NOT CONFIRMED; ","")&amp;IF(AND(B244="Insurance renewal",NOT(OR(N(K244)&gt;0,O244="Paid")),N(E244)&gt;0,N(E244)-TODAY()&lt;=N('Settings'!$B$10),M244&lt;&gt;"Yes"),"POLICY EXPIRING, NO RENEWAL QUOTE; ","")="","",LEFT(IF(A244="","NO PROPERTY; ","")&amp;IF(AND(A244&lt;&gt;"",COUNTIF('Properties'!$A$2:$A$200,A244)=0),"PROPERTY NOT ON LIST; ","")&amp;IF(B244="","NO TYPE; ","")&amp;IF(NOT(N(E244)&gt;0),"NO DUE DATE; ","")&amp;IF(N(F244)=0,"NO AMOUNT; ","")&amp;IF(AND(N(E244)&gt;0,NOT(OR(N(K244)&gt;0,O244="Paid")),G244&lt;&gt;"Escrow",TODAY()&gt;N(E244)),"PAST DUE, NOT PAID; ","")&amp;IF(AND(NOT(OR(N(K244)&gt;0,O244="Paid")),G244&lt;&gt;"Escrow",AND(N(E244)&gt;0,TODAY()&gt;=N(J244),TODAY()&lt;=N(E244))),"DUE SOON; ","")&amp;IF(AND(OR(N(K244)&gt;0,O244="Paid"),L244=""),"NO PROOF OF PAYMENT; ","")&amp;IF(AND(G244="Escrow",H244&lt;&gt;"Yes",N(E244)&gt;0,TODAY()&gt;=N(J244)),"ESCROW NOT CONFIRMED; ","")&amp;IF(AND(B244="Insurance renewal",NOT(OR(N(K244)&gt;0,O244="Paid")),N(E244)&gt;0,N(E244)-TODAY()&lt;=N('Settings'!$B$10),M244&lt;&gt;"Yes"),"POLICY EXPIRING, NO RENEWAL QUOTE; ",""),LEN(IF(A244="","NO PROPERTY; ","")&amp;IF(AND(A244&lt;&gt;"",COUNTIF('Properties'!$A$2:$A$200,A244)=0),"PROPERTY NOT ON LIST; ","")&amp;IF(B244="","NO TYPE; ","")&amp;IF(NOT(N(E244)&gt;0),"NO DUE DATE; ","")&amp;IF(N(F244)=0,"NO AMOUNT; ","")&amp;IF(AND(N(E244)&gt;0,NOT(OR(N(K244)&gt;0,O244="Paid")),G244&lt;&gt;"Escrow",TODAY()&gt;N(E244)),"PAST DUE, NOT PAID; ","")&amp;IF(AND(NOT(OR(N(K244)&gt;0,O244="Paid")),G244&lt;&gt;"Escrow",AND(N(E244)&gt;0,TODAY()&gt;=N(J244),TODAY()&lt;=N(E244))),"DUE SOON; ","")&amp;IF(AND(OR(N(K244)&gt;0,O244="Paid"),L244=""),"NO PROOF OF PAYMENT; ","")&amp;IF(AND(G244="Escrow",H244&lt;&gt;"Yes",N(E244)&gt;0,TODAY()&gt;=N(J244)),"ESCROW NOT CONFIRMED; ","")&amp;IF(AND(B244="Insurance renewal",NOT(OR(N(K244)&gt;0,O244="Paid")),N(E244)&gt;0,N(E244)-TODAY()&lt;=N('Settings'!$B$10),M244&lt;&gt;"Yes"),"POLICY EXPIRING, NO RENEWAL QUOTE; ",""))-2)))</f>
        <v/>
      </c>
    </row>
    <row r="245">
      <c r="E245" s="8" t="n"/>
      <c r="F245" s="9" t="n"/>
      <c r="I245" s="10" t="n"/>
      <c r="J245" s="8">
        <f>IF(OR(NOT(OR(A245&lt;&gt;"",B245&lt;&gt;"",C245&lt;&gt;"")),N(E245)=0),"",N(E245)-IF(N(I245)&gt;0,N(I245),IFERROR(VLOOKUP(B245,'Settings'!$A$3:$B$8,2,0),0)))</f>
        <v/>
      </c>
      <c r="K245" s="8" t="n"/>
      <c r="N245" s="8" t="n"/>
      <c r="P245" s="10">
        <f>IF(OR(NOT(OR(A245&lt;&gt;"",B245&lt;&gt;"",C245&lt;&gt;"")),N(E245)=0),"",N(E245)-TODAY())</f>
        <v/>
      </c>
      <c r="Q245">
        <f>IF(OR(NOT(OR(A245&lt;&gt;"",B245&lt;&gt;"",C245&lt;&gt;"")),O245="Closed"),"",IF(IF(A245="","NO PROPERTY; ","")&amp;IF(AND(A245&lt;&gt;"",COUNTIF('Properties'!$A$2:$A$200,A245)=0),"PROPERTY NOT ON LIST; ","")&amp;IF(B245="","NO TYPE; ","")&amp;IF(NOT(N(E245)&gt;0),"NO DUE DATE; ","")&amp;IF(N(F245)=0,"NO AMOUNT; ","")&amp;IF(AND(N(E245)&gt;0,NOT(OR(N(K245)&gt;0,O245="Paid")),G245&lt;&gt;"Escrow",TODAY()&gt;N(E245)),"PAST DUE, NOT PAID; ","")&amp;IF(AND(NOT(OR(N(K245)&gt;0,O245="Paid")),G245&lt;&gt;"Escrow",AND(N(E245)&gt;0,TODAY()&gt;=N(J245),TODAY()&lt;=N(E245))),"DUE SOON; ","")&amp;IF(AND(OR(N(K245)&gt;0,O245="Paid"),L245=""),"NO PROOF OF PAYMENT; ","")&amp;IF(AND(G245="Escrow",H245&lt;&gt;"Yes",N(E245)&gt;0,TODAY()&gt;=N(J245)),"ESCROW NOT CONFIRMED; ","")&amp;IF(AND(B245="Insurance renewal",NOT(OR(N(K245)&gt;0,O245="Paid")),N(E245)&gt;0,N(E245)-TODAY()&lt;=N('Settings'!$B$10),M245&lt;&gt;"Yes"),"POLICY EXPIRING, NO RENEWAL QUOTE; ","")="","",LEFT(IF(A245="","NO PROPERTY; ","")&amp;IF(AND(A245&lt;&gt;"",COUNTIF('Properties'!$A$2:$A$200,A245)=0),"PROPERTY NOT ON LIST; ","")&amp;IF(B245="","NO TYPE; ","")&amp;IF(NOT(N(E245)&gt;0),"NO DUE DATE; ","")&amp;IF(N(F245)=0,"NO AMOUNT; ","")&amp;IF(AND(N(E245)&gt;0,NOT(OR(N(K245)&gt;0,O245="Paid")),G245&lt;&gt;"Escrow",TODAY()&gt;N(E245)),"PAST DUE, NOT PAID; ","")&amp;IF(AND(NOT(OR(N(K245)&gt;0,O245="Paid")),G245&lt;&gt;"Escrow",AND(N(E245)&gt;0,TODAY()&gt;=N(J245),TODAY()&lt;=N(E245))),"DUE SOON; ","")&amp;IF(AND(OR(N(K245)&gt;0,O245="Paid"),L245=""),"NO PROOF OF PAYMENT; ","")&amp;IF(AND(G245="Escrow",H245&lt;&gt;"Yes",N(E245)&gt;0,TODAY()&gt;=N(J245)),"ESCROW NOT CONFIRMED; ","")&amp;IF(AND(B245="Insurance renewal",NOT(OR(N(K245)&gt;0,O245="Paid")),N(E245)&gt;0,N(E245)-TODAY()&lt;=N('Settings'!$B$10),M245&lt;&gt;"Yes"),"POLICY EXPIRING, NO RENEWAL QUOTE; ",""),LEN(IF(A245="","NO PROPERTY; ","")&amp;IF(AND(A245&lt;&gt;"",COUNTIF('Properties'!$A$2:$A$200,A245)=0),"PROPERTY NOT ON LIST; ","")&amp;IF(B245="","NO TYPE; ","")&amp;IF(NOT(N(E245)&gt;0),"NO DUE DATE; ","")&amp;IF(N(F245)=0,"NO AMOUNT; ","")&amp;IF(AND(N(E245)&gt;0,NOT(OR(N(K245)&gt;0,O245="Paid")),G245&lt;&gt;"Escrow",TODAY()&gt;N(E245)),"PAST DUE, NOT PAID; ","")&amp;IF(AND(NOT(OR(N(K245)&gt;0,O245="Paid")),G245&lt;&gt;"Escrow",AND(N(E245)&gt;0,TODAY()&gt;=N(J245),TODAY()&lt;=N(E245))),"DUE SOON; ","")&amp;IF(AND(OR(N(K245)&gt;0,O245="Paid"),L245=""),"NO PROOF OF PAYMENT; ","")&amp;IF(AND(G245="Escrow",H245&lt;&gt;"Yes",N(E245)&gt;0,TODAY()&gt;=N(J245)),"ESCROW NOT CONFIRMED; ","")&amp;IF(AND(B245="Insurance renewal",NOT(OR(N(K245)&gt;0,O245="Paid")),N(E245)&gt;0,N(E245)-TODAY()&lt;=N('Settings'!$B$10),M245&lt;&gt;"Yes"),"POLICY EXPIRING, NO RENEWAL QUOTE; ",""))-2)))</f>
        <v/>
      </c>
    </row>
    <row r="246">
      <c r="E246" s="8" t="n"/>
      <c r="F246" s="9" t="n"/>
      <c r="I246" s="10" t="n"/>
      <c r="J246" s="8">
        <f>IF(OR(NOT(OR(A246&lt;&gt;"",B246&lt;&gt;"",C246&lt;&gt;"")),N(E246)=0),"",N(E246)-IF(N(I246)&gt;0,N(I246),IFERROR(VLOOKUP(B246,'Settings'!$A$3:$B$8,2,0),0)))</f>
        <v/>
      </c>
      <c r="K246" s="8" t="n"/>
      <c r="N246" s="8" t="n"/>
      <c r="P246" s="10">
        <f>IF(OR(NOT(OR(A246&lt;&gt;"",B246&lt;&gt;"",C246&lt;&gt;"")),N(E246)=0),"",N(E246)-TODAY())</f>
        <v/>
      </c>
      <c r="Q246">
        <f>IF(OR(NOT(OR(A246&lt;&gt;"",B246&lt;&gt;"",C246&lt;&gt;"")),O246="Closed"),"",IF(IF(A246="","NO PROPERTY; ","")&amp;IF(AND(A246&lt;&gt;"",COUNTIF('Properties'!$A$2:$A$200,A246)=0),"PROPERTY NOT ON LIST; ","")&amp;IF(B246="","NO TYPE; ","")&amp;IF(NOT(N(E246)&gt;0),"NO DUE DATE; ","")&amp;IF(N(F246)=0,"NO AMOUNT; ","")&amp;IF(AND(N(E246)&gt;0,NOT(OR(N(K246)&gt;0,O246="Paid")),G246&lt;&gt;"Escrow",TODAY()&gt;N(E246)),"PAST DUE, NOT PAID; ","")&amp;IF(AND(NOT(OR(N(K246)&gt;0,O246="Paid")),G246&lt;&gt;"Escrow",AND(N(E246)&gt;0,TODAY()&gt;=N(J246),TODAY()&lt;=N(E246))),"DUE SOON; ","")&amp;IF(AND(OR(N(K246)&gt;0,O246="Paid"),L246=""),"NO PROOF OF PAYMENT; ","")&amp;IF(AND(G246="Escrow",H246&lt;&gt;"Yes",N(E246)&gt;0,TODAY()&gt;=N(J246)),"ESCROW NOT CONFIRMED; ","")&amp;IF(AND(B246="Insurance renewal",NOT(OR(N(K246)&gt;0,O246="Paid")),N(E246)&gt;0,N(E246)-TODAY()&lt;=N('Settings'!$B$10),M246&lt;&gt;"Yes"),"POLICY EXPIRING, NO RENEWAL QUOTE; ","")="","",LEFT(IF(A246="","NO PROPERTY; ","")&amp;IF(AND(A246&lt;&gt;"",COUNTIF('Properties'!$A$2:$A$200,A246)=0),"PROPERTY NOT ON LIST; ","")&amp;IF(B246="","NO TYPE; ","")&amp;IF(NOT(N(E246)&gt;0),"NO DUE DATE; ","")&amp;IF(N(F246)=0,"NO AMOUNT; ","")&amp;IF(AND(N(E246)&gt;0,NOT(OR(N(K246)&gt;0,O246="Paid")),G246&lt;&gt;"Escrow",TODAY()&gt;N(E246)),"PAST DUE, NOT PAID; ","")&amp;IF(AND(NOT(OR(N(K246)&gt;0,O246="Paid")),G246&lt;&gt;"Escrow",AND(N(E246)&gt;0,TODAY()&gt;=N(J246),TODAY()&lt;=N(E246))),"DUE SOON; ","")&amp;IF(AND(OR(N(K246)&gt;0,O246="Paid"),L246=""),"NO PROOF OF PAYMENT; ","")&amp;IF(AND(G246="Escrow",H246&lt;&gt;"Yes",N(E246)&gt;0,TODAY()&gt;=N(J246)),"ESCROW NOT CONFIRMED; ","")&amp;IF(AND(B246="Insurance renewal",NOT(OR(N(K246)&gt;0,O246="Paid")),N(E246)&gt;0,N(E246)-TODAY()&lt;=N('Settings'!$B$10),M246&lt;&gt;"Yes"),"POLICY EXPIRING, NO RENEWAL QUOTE; ",""),LEN(IF(A246="","NO PROPERTY; ","")&amp;IF(AND(A246&lt;&gt;"",COUNTIF('Properties'!$A$2:$A$200,A246)=0),"PROPERTY NOT ON LIST; ","")&amp;IF(B246="","NO TYPE; ","")&amp;IF(NOT(N(E246)&gt;0),"NO DUE DATE; ","")&amp;IF(N(F246)=0,"NO AMOUNT; ","")&amp;IF(AND(N(E246)&gt;0,NOT(OR(N(K246)&gt;0,O246="Paid")),G246&lt;&gt;"Escrow",TODAY()&gt;N(E246)),"PAST DUE, NOT PAID; ","")&amp;IF(AND(NOT(OR(N(K246)&gt;0,O246="Paid")),G246&lt;&gt;"Escrow",AND(N(E246)&gt;0,TODAY()&gt;=N(J246),TODAY()&lt;=N(E246))),"DUE SOON; ","")&amp;IF(AND(OR(N(K246)&gt;0,O246="Paid"),L246=""),"NO PROOF OF PAYMENT; ","")&amp;IF(AND(G246="Escrow",H246&lt;&gt;"Yes",N(E246)&gt;0,TODAY()&gt;=N(J246)),"ESCROW NOT CONFIRMED; ","")&amp;IF(AND(B246="Insurance renewal",NOT(OR(N(K246)&gt;0,O246="Paid")),N(E246)&gt;0,N(E246)-TODAY()&lt;=N('Settings'!$B$10),M246&lt;&gt;"Yes"),"POLICY EXPIRING, NO RENEWAL QUOTE; ",""))-2)))</f>
        <v/>
      </c>
    </row>
    <row r="247">
      <c r="E247" s="8" t="n"/>
      <c r="F247" s="9" t="n"/>
      <c r="I247" s="10" t="n"/>
      <c r="J247" s="8">
        <f>IF(OR(NOT(OR(A247&lt;&gt;"",B247&lt;&gt;"",C247&lt;&gt;"")),N(E247)=0),"",N(E247)-IF(N(I247)&gt;0,N(I247),IFERROR(VLOOKUP(B247,'Settings'!$A$3:$B$8,2,0),0)))</f>
        <v/>
      </c>
      <c r="K247" s="8" t="n"/>
      <c r="N247" s="8" t="n"/>
      <c r="P247" s="10">
        <f>IF(OR(NOT(OR(A247&lt;&gt;"",B247&lt;&gt;"",C247&lt;&gt;"")),N(E247)=0),"",N(E247)-TODAY())</f>
        <v/>
      </c>
      <c r="Q247">
        <f>IF(OR(NOT(OR(A247&lt;&gt;"",B247&lt;&gt;"",C247&lt;&gt;"")),O247="Closed"),"",IF(IF(A247="","NO PROPERTY; ","")&amp;IF(AND(A247&lt;&gt;"",COUNTIF('Properties'!$A$2:$A$200,A247)=0),"PROPERTY NOT ON LIST; ","")&amp;IF(B247="","NO TYPE; ","")&amp;IF(NOT(N(E247)&gt;0),"NO DUE DATE; ","")&amp;IF(N(F247)=0,"NO AMOUNT; ","")&amp;IF(AND(N(E247)&gt;0,NOT(OR(N(K247)&gt;0,O247="Paid")),G247&lt;&gt;"Escrow",TODAY()&gt;N(E247)),"PAST DUE, NOT PAID; ","")&amp;IF(AND(NOT(OR(N(K247)&gt;0,O247="Paid")),G247&lt;&gt;"Escrow",AND(N(E247)&gt;0,TODAY()&gt;=N(J247),TODAY()&lt;=N(E247))),"DUE SOON; ","")&amp;IF(AND(OR(N(K247)&gt;0,O247="Paid"),L247=""),"NO PROOF OF PAYMENT; ","")&amp;IF(AND(G247="Escrow",H247&lt;&gt;"Yes",N(E247)&gt;0,TODAY()&gt;=N(J247)),"ESCROW NOT CONFIRMED; ","")&amp;IF(AND(B247="Insurance renewal",NOT(OR(N(K247)&gt;0,O247="Paid")),N(E247)&gt;0,N(E247)-TODAY()&lt;=N('Settings'!$B$10),M247&lt;&gt;"Yes"),"POLICY EXPIRING, NO RENEWAL QUOTE; ","")="","",LEFT(IF(A247="","NO PROPERTY; ","")&amp;IF(AND(A247&lt;&gt;"",COUNTIF('Properties'!$A$2:$A$200,A247)=0),"PROPERTY NOT ON LIST; ","")&amp;IF(B247="","NO TYPE; ","")&amp;IF(NOT(N(E247)&gt;0),"NO DUE DATE; ","")&amp;IF(N(F247)=0,"NO AMOUNT; ","")&amp;IF(AND(N(E247)&gt;0,NOT(OR(N(K247)&gt;0,O247="Paid")),G247&lt;&gt;"Escrow",TODAY()&gt;N(E247)),"PAST DUE, NOT PAID; ","")&amp;IF(AND(NOT(OR(N(K247)&gt;0,O247="Paid")),G247&lt;&gt;"Escrow",AND(N(E247)&gt;0,TODAY()&gt;=N(J247),TODAY()&lt;=N(E247))),"DUE SOON; ","")&amp;IF(AND(OR(N(K247)&gt;0,O247="Paid"),L247=""),"NO PROOF OF PAYMENT; ","")&amp;IF(AND(G247="Escrow",H247&lt;&gt;"Yes",N(E247)&gt;0,TODAY()&gt;=N(J247)),"ESCROW NOT CONFIRMED; ","")&amp;IF(AND(B247="Insurance renewal",NOT(OR(N(K247)&gt;0,O247="Paid")),N(E247)&gt;0,N(E247)-TODAY()&lt;=N('Settings'!$B$10),M247&lt;&gt;"Yes"),"POLICY EXPIRING, NO RENEWAL QUOTE; ",""),LEN(IF(A247="","NO PROPERTY; ","")&amp;IF(AND(A247&lt;&gt;"",COUNTIF('Properties'!$A$2:$A$200,A247)=0),"PROPERTY NOT ON LIST; ","")&amp;IF(B247="","NO TYPE; ","")&amp;IF(NOT(N(E247)&gt;0),"NO DUE DATE; ","")&amp;IF(N(F247)=0,"NO AMOUNT; ","")&amp;IF(AND(N(E247)&gt;0,NOT(OR(N(K247)&gt;0,O247="Paid")),G247&lt;&gt;"Escrow",TODAY()&gt;N(E247)),"PAST DUE, NOT PAID; ","")&amp;IF(AND(NOT(OR(N(K247)&gt;0,O247="Paid")),G247&lt;&gt;"Escrow",AND(N(E247)&gt;0,TODAY()&gt;=N(J247),TODAY()&lt;=N(E247))),"DUE SOON; ","")&amp;IF(AND(OR(N(K247)&gt;0,O247="Paid"),L247=""),"NO PROOF OF PAYMENT; ","")&amp;IF(AND(G247="Escrow",H247&lt;&gt;"Yes",N(E247)&gt;0,TODAY()&gt;=N(J247)),"ESCROW NOT CONFIRMED; ","")&amp;IF(AND(B247="Insurance renewal",NOT(OR(N(K247)&gt;0,O247="Paid")),N(E247)&gt;0,N(E247)-TODAY()&lt;=N('Settings'!$B$10),M247&lt;&gt;"Yes"),"POLICY EXPIRING, NO RENEWAL QUOTE; ",""))-2)))</f>
        <v/>
      </c>
    </row>
    <row r="248">
      <c r="E248" s="8" t="n"/>
      <c r="F248" s="9" t="n"/>
      <c r="I248" s="10" t="n"/>
      <c r="J248" s="8">
        <f>IF(OR(NOT(OR(A248&lt;&gt;"",B248&lt;&gt;"",C248&lt;&gt;"")),N(E248)=0),"",N(E248)-IF(N(I248)&gt;0,N(I248),IFERROR(VLOOKUP(B248,'Settings'!$A$3:$B$8,2,0),0)))</f>
        <v/>
      </c>
      <c r="K248" s="8" t="n"/>
      <c r="N248" s="8" t="n"/>
      <c r="P248" s="10">
        <f>IF(OR(NOT(OR(A248&lt;&gt;"",B248&lt;&gt;"",C248&lt;&gt;"")),N(E248)=0),"",N(E248)-TODAY())</f>
        <v/>
      </c>
      <c r="Q248">
        <f>IF(OR(NOT(OR(A248&lt;&gt;"",B248&lt;&gt;"",C248&lt;&gt;"")),O248="Closed"),"",IF(IF(A248="","NO PROPERTY; ","")&amp;IF(AND(A248&lt;&gt;"",COUNTIF('Properties'!$A$2:$A$200,A248)=0),"PROPERTY NOT ON LIST; ","")&amp;IF(B248="","NO TYPE; ","")&amp;IF(NOT(N(E248)&gt;0),"NO DUE DATE; ","")&amp;IF(N(F248)=0,"NO AMOUNT; ","")&amp;IF(AND(N(E248)&gt;0,NOT(OR(N(K248)&gt;0,O248="Paid")),G248&lt;&gt;"Escrow",TODAY()&gt;N(E248)),"PAST DUE, NOT PAID; ","")&amp;IF(AND(NOT(OR(N(K248)&gt;0,O248="Paid")),G248&lt;&gt;"Escrow",AND(N(E248)&gt;0,TODAY()&gt;=N(J248),TODAY()&lt;=N(E248))),"DUE SOON; ","")&amp;IF(AND(OR(N(K248)&gt;0,O248="Paid"),L248=""),"NO PROOF OF PAYMENT; ","")&amp;IF(AND(G248="Escrow",H248&lt;&gt;"Yes",N(E248)&gt;0,TODAY()&gt;=N(J248)),"ESCROW NOT CONFIRMED; ","")&amp;IF(AND(B248="Insurance renewal",NOT(OR(N(K248)&gt;0,O248="Paid")),N(E248)&gt;0,N(E248)-TODAY()&lt;=N('Settings'!$B$10),M248&lt;&gt;"Yes"),"POLICY EXPIRING, NO RENEWAL QUOTE; ","")="","",LEFT(IF(A248="","NO PROPERTY; ","")&amp;IF(AND(A248&lt;&gt;"",COUNTIF('Properties'!$A$2:$A$200,A248)=0),"PROPERTY NOT ON LIST; ","")&amp;IF(B248="","NO TYPE; ","")&amp;IF(NOT(N(E248)&gt;0),"NO DUE DATE; ","")&amp;IF(N(F248)=0,"NO AMOUNT; ","")&amp;IF(AND(N(E248)&gt;0,NOT(OR(N(K248)&gt;0,O248="Paid")),G248&lt;&gt;"Escrow",TODAY()&gt;N(E248)),"PAST DUE, NOT PAID; ","")&amp;IF(AND(NOT(OR(N(K248)&gt;0,O248="Paid")),G248&lt;&gt;"Escrow",AND(N(E248)&gt;0,TODAY()&gt;=N(J248),TODAY()&lt;=N(E248))),"DUE SOON; ","")&amp;IF(AND(OR(N(K248)&gt;0,O248="Paid"),L248=""),"NO PROOF OF PAYMENT; ","")&amp;IF(AND(G248="Escrow",H248&lt;&gt;"Yes",N(E248)&gt;0,TODAY()&gt;=N(J248)),"ESCROW NOT CONFIRMED; ","")&amp;IF(AND(B248="Insurance renewal",NOT(OR(N(K248)&gt;0,O248="Paid")),N(E248)&gt;0,N(E248)-TODAY()&lt;=N('Settings'!$B$10),M248&lt;&gt;"Yes"),"POLICY EXPIRING, NO RENEWAL QUOTE; ",""),LEN(IF(A248="","NO PROPERTY; ","")&amp;IF(AND(A248&lt;&gt;"",COUNTIF('Properties'!$A$2:$A$200,A248)=0),"PROPERTY NOT ON LIST; ","")&amp;IF(B248="","NO TYPE; ","")&amp;IF(NOT(N(E248)&gt;0),"NO DUE DATE; ","")&amp;IF(N(F248)=0,"NO AMOUNT; ","")&amp;IF(AND(N(E248)&gt;0,NOT(OR(N(K248)&gt;0,O248="Paid")),G248&lt;&gt;"Escrow",TODAY()&gt;N(E248)),"PAST DUE, NOT PAID; ","")&amp;IF(AND(NOT(OR(N(K248)&gt;0,O248="Paid")),G248&lt;&gt;"Escrow",AND(N(E248)&gt;0,TODAY()&gt;=N(J248),TODAY()&lt;=N(E248))),"DUE SOON; ","")&amp;IF(AND(OR(N(K248)&gt;0,O248="Paid"),L248=""),"NO PROOF OF PAYMENT; ","")&amp;IF(AND(G248="Escrow",H248&lt;&gt;"Yes",N(E248)&gt;0,TODAY()&gt;=N(J248)),"ESCROW NOT CONFIRMED; ","")&amp;IF(AND(B248="Insurance renewal",NOT(OR(N(K248)&gt;0,O248="Paid")),N(E248)&gt;0,N(E248)-TODAY()&lt;=N('Settings'!$B$10),M248&lt;&gt;"Yes"),"POLICY EXPIRING, NO RENEWAL QUOTE; ",""))-2)))</f>
        <v/>
      </c>
    </row>
    <row r="249">
      <c r="E249" s="8" t="n"/>
      <c r="F249" s="9" t="n"/>
      <c r="I249" s="10" t="n"/>
      <c r="J249" s="8">
        <f>IF(OR(NOT(OR(A249&lt;&gt;"",B249&lt;&gt;"",C249&lt;&gt;"")),N(E249)=0),"",N(E249)-IF(N(I249)&gt;0,N(I249),IFERROR(VLOOKUP(B249,'Settings'!$A$3:$B$8,2,0),0)))</f>
        <v/>
      </c>
      <c r="K249" s="8" t="n"/>
      <c r="N249" s="8" t="n"/>
      <c r="P249" s="10">
        <f>IF(OR(NOT(OR(A249&lt;&gt;"",B249&lt;&gt;"",C249&lt;&gt;"")),N(E249)=0),"",N(E249)-TODAY())</f>
        <v/>
      </c>
      <c r="Q249">
        <f>IF(OR(NOT(OR(A249&lt;&gt;"",B249&lt;&gt;"",C249&lt;&gt;"")),O249="Closed"),"",IF(IF(A249="","NO PROPERTY; ","")&amp;IF(AND(A249&lt;&gt;"",COUNTIF('Properties'!$A$2:$A$200,A249)=0),"PROPERTY NOT ON LIST; ","")&amp;IF(B249="","NO TYPE; ","")&amp;IF(NOT(N(E249)&gt;0),"NO DUE DATE; ","")&amp;IF(N(F249)=0,"NO AMOUNT; ","")&amp;IF(AND(N(E249)&gt;0,NOT(OR(N(K249)&gt;0,O249="Paid")),G249&lt;&gt;"Escrow",TODAY()&gt;N(E249)),"PAST DUE, NOT PAID; ","")&amp;IF(AND(NOT(OR(N(K249)&gt;0,O249="Paid")),G249&lt;&gt;"Escrow",AND(N(E249)&gt;0,TODAY()&gt;=N(J249),TODAY()&lt;=N(E249))),"DUE SOON; ","")&amp;IF(AND(OR(N(K249)&gt;0,O249="Paid"),L249=""),"NO PROOF OF PAYMENT; ","")&amp;IF(AND(G249="Escrow",H249&lt;&gt;"Yes",N(E249)&gt;0,TODAY()&gt;=N(J249)),"ESCROW NOT CONFIRMED; ","")&amp;IF(AND(B249="Insurance renewal",NOT(OR(N(K249)&gt;0,O249="Paid")),N(E249)&gt;0,N(E249)-TODAY()&lt;=N('Settings'!$B$10),M249&lt;&gt;"Yes"),"POLICY EXPIRING, NO RENEWAL QUOTE; ","")="","",LEFT(IF(A249="","NO PROPERTY; ","")&amp;IF(AND(A249&lt;&gt;"",COUNTIF('Properties'!$A$2:$A$200,A249)=0),"PROPERTY NOT ON LIST; ","")&amp;IF(B249="","NO TYPE; ","")&amp;IF(NOT(N(E249)&gt;0),"NO DUE DATE; ","")&amp;IF(N(F249)=0,"NO AMOUNT; ","")&amp;IF(AND(N(E249)&gt;0,NOT(OR(N(K249)&gt;0,O249="Paid")),G249&lt;&gt;"Escrow",TODAY()&gt;N(E249)),"PAST DUE, NOT PAID; ","")&amp;IF(AND(NOT(OR(N(K249)&gt;0,O249="Paid")),G249&lt;&gt;"Escrow",AND(N(E249)&gt;0,TODAY()&gt;=N(J249),TODAY()&lt;=N(E249))),"DUE SOON; ","")&amp;IF(AND(OR(N(K249)&gt;0,O249="Paid"),L249=""),"NO PROOF OF PAYMENT; ","")&amp;IF(AND(G249="Escrow",H249&lt;&gt;"Yes",N(E249)&gt;0,TODAY()&gt;=N(J249)),"ESCROW NOT CONFIRMED; ","")&amp;IF(AND(B249="Insurance renewal",NOT(OR(N(K249)&gt;0,O249="Paid")),N(E249)&gt;0,N(E249)-TODAY()&lt;=N('Settings'!$B$10),M249&lt;&gt;"Yes"),"POLICY EXPIRING, NO RENEWAL QUOTE; ",""),LEN(IF(A249="","NO PROPERTY; ","")&amp;IF(AND(A249&lt;&gt;"",COUNTIF('Properties'!$A$2:$A$200,A249)=0),"PROPERTY NOT ON LIST; ","")&amp;IF(B249="","NO TYPE; ","")&amp;IF(NOT(N(E249)&gt;0),"NO DUE DATE; ","")&amp;IF(N(F249)=0,"NO AMOUNT; ","")&amp;IF(AND(N(E249)&gt;0,NOT(OR(N(K249)&gt;0,O249="Paid")),G249&lt;&gt;"Escrow",TODAY()&gt;N(E249)),"PAST DUE, NOT PAID; ","")&amp;IF(AND(NOT(OR(N(K249)&gt;0,O249="Paid")),G249&lt;&gt;"Escrow",AND(N(E249)&gt;0,TODAY()&gt;=N(J249),TODAY()&lt;=N(E249))),"DUE SOON; ","")&amp;IF(AND(OR(N(K249)&gt;0,O249="Paid"),L249=""),"NO PROOF OF PAYMENT; ","")&amp;IF(AND(G249="Escrow",H249&lt;&gt;"Yes",N(E249)&gt;0,TODAY()&gt;=N(J249)),"ESCROW NOT CONFIRMED; ","")&amp;IF(AND(B249="Insurance renewal",NOT(OR(N(K249)&gt;0,O249="Paid")),N(E249)&gt;0,N(E249)-TODAY()&lt;=N('Settings'!$B$10),M249&lt;&gt;"Yes"),"POLICY EXPIRING, NO RENEWAL QUOTE; ",""))-2)))</f>
        <v/>
      </c>
    </row>
    <row r="250">
      <c r="E250" s="8" t="n"/>
      <c r="F250" s="9" t="n"/>
      <c r="I250" s="10" t="n"/>
      <c r="J250" s="8">
        <f>IF(OR(NOT(OR(A250&lt;&gt;"",B250&lt;&gt;"",C250&lt;&gt;"")),N(E250)=0),"",N(E250)-IF(N(I250)&gt;0,N(I250),IFERROR(VLOOKUP(B250,'Settings'!$A$3:$B$8,2,0),0)))</f>
        <v/>
      </c>
      <c r="K250" s="8" t="n"/>
      <c r="N250" s="8" t="n"/>
      <c r="P250" s="10">
        <f>IF(OR(NOT(OR(A250&lt;&gt;"",B250&lt;&gt;"",C250&lt;&gt;"")),N(E250)=0),"",N(E250)-TODAY())</f>
        <v/>
      </c>
      <c r="Q250">
        <f>IF(OR(NOT(OR(A250&lt;&gt;"",B250&lt;&gt;"",C250&lt;&gt;"")),O250="Closed"),"",IF(IF(A250="","NO PROPERTY; ","")&amp;IF(AND(A250&lt;&gt;"",COUNTIF('Properties'!$A$2:$A$200,A250)=0),"PROPERTY NOT ON LIST; ","")&amp;IF(B250="","NO TYPE; ","")&amp;IF(NOT(N(E250)&gt;0),"NO DUE DATE; ","")&amp;IF(N(F250)=0,"NO AMOUNT; ","")&amp;IF(AND(N(E250)&gt;0,NOT(OR(N(K250)&gt;0,O250="Paid")),G250&lt;&gt;"Escrow",TODAY()&gt;N(E250)),"PAST DUE, NOT PAID; ","")&amp;IF(AND(NOT(OR(N(K250)&gt;0,O250="Paid")),G250&lt;&gt;"Escrow",AND(N(E250)&gt;0,TODAY()&gt;=N(J250),TODAY()&lt;=N(E250))),"DUE SOON; ","")&amp;IF(AND(OR(N(K250)&gt;0,O250="Paid"),L250=""),"NO PROOF OF PAYMENT; ","")&amp;IF(AND(G250="Escrow",H250&lt;&gt;"Yes",N(E250)&gt;0,TODAY()&gt;=N(J250)),"ESCROW NOT CONFIRMED; ","")&amp;IF(AND(B250="Insurance renewal",NOT(OR(N(K250)&gt;0,O250="Paid")),N(E250)&gt;0,N(E250)-TODAY()&lt;=N('Settings'!$B$10),M250&lt;&gt;"Yes"),"POLICY EXPIRING, NO RENEWAL QUOTE; ","")="","",LEFT(IF(A250="","NO PROPERTY; ","")&amp;IF(AND(A250&lt;&gt;"",COUNTIF('Properties'!$A$2:$A$200,A250)=0),"PROPERTY NOT ON LIST; ","")&amp;IF(B250="","NO TYPE; ","")&amp;IF(NOT(N(E250)&gt;0),"NO DUE DATE; ","")&amp;IF(N(F250)=0,"NO AMOUNT; ","")&amp;IF(AND(N(E250)&gt;0,NOT(OR(N(K250)&gt;0,O250="Paid")),G250&lt;&gt;"Escrow",TODAY()&gt;N(E250)),"PAST DUE, NOT PAID; ","")&amp;IF(AND(NOT(OR(N(K250)&gt;0,O250="Paid")),G250&lt;&gt;"Escrow",AND(N(E250)&gt;0,TODAY()&gt;=N(J250),TODAY()&lt;=N(E250))),"DUE SOON; ","")&amp;IF(AND(OR(N(K250)&gt;0,O250="Paid"),L250=""),"NO PROOF OF PAYMENT; ","")&amp;IF(AND(G250="Escrow",H250&lt;&gt;"Yes",N(E250)&gt;0,TODAY()&gt;=N(J250)),"ESCROW NOT CONFIRMED; ","")&amp;IF(AND(B250="Insurance renewal",NOT(OR(N(K250)&gt;0,O250="Paid")),N(E250)&gt;0,N(E250)-TODAY()&lt;=N('Settings'!$B$10),M250&lt;&gt;"Yes"),"POLICY EXPIRING, NO RENEWAL QUOTE; ",""),LEN(IF(A250="","NO PROPERTY; ","")&amp;IF(AND(A250&lt;&gt;"",COUNTIF('Properties'!$A$2:$A$200,A250)=0),"PROPERTY NOT ON LIST; ","")&amp;IF(B250="","NO TYPE; ","")&amp;IF(NOT(N(E250)&gt;0),"NO DUE DATE; ","")&amp;IF(N(F250)=0,"NO AMOUNT; ","")&amp;IF(AND(N(E250)&gt;0,NOT(OR(N(K250)&gt;0,O250="Paid")),G250&lt;&gt;"Escrow",TODAY()&gt;N(E250)),"PAST DUE, NOT PAID; ","")&amp;IF(AND(NOT(OR(N(K250)&gt;0,O250="Paid")),G250&lt;&gt;"Escrow",AND(N(E250)&gt;0,TODAY()&gt;=N(J250),TODAY()&lt;=N(E250))),"DUE SOON; ","")&amp;IF(AND(OR(N(K250)&gt;0,O250="Paid"),L250=""),"NO PROOF OF PAYMENT; ","")&amp;IF(AND(G250="Escrow",H250&lt;&gt;"Yes",N(E250)&gt;0,TODAY()&gt;=N(J250)),"ESCROW NOT CONFIRMED; ","")&amp;IF(AND(B250="Insurance renewal",NOT(OR(N(K250)&gt;0,O250="Paid")),N(E250)&gt;0,N(E250)-TODAY()&lt;=N('Settings'!$B$10),M250&lt;&gt;"Yes"),"POLICY EXPIRING, NO RENEWAL QUOTE; ",""))-2)))</f>
        <v/>
      </c>
    </row>
    <row r="251">
      <c r="E251" s="8" t="n"/>
      <c r="F251" s="9" t="n"/>
      <c r="I251" s="10" t="n"/>
      <c r="J251" s="8">
        <f>IF(OR(NOT(OR(A251&lt;&gt;"",B251&lt;&gt;"",C251&lt;&gt;"")),N(E251)=0),"",N(E251)-IF(N(I251)&gt;0,N(I251),IFERROR(VLOOKUP(B251,'Settings'!$A$3:$B$8,2,0),0)))</f>
        <v/>
      </c>
      <c r="K251" s="8" t="n"/>
      <c r="N251" s="8" t="n"/>
      <c r="P251" s="10">
        <f>IF(OR(NOT(OR(A251&lt;&gt;"",B251&lt;&gt;"",C251&lt;&gt;"")),N(E251)=0),"",N(E251)-TODAY())</f>
        <v/>
      </c>
      <c r="Q251">
        <f>IF(OR(NOT(OR(A251&lt;&gt;"",B251&lt;&gt;"",C251&lt;&gt;"")),O251="Closed"),"",IF(IF(A251="","NO PROPERTY; ","")&amp;IF(AND(A251&lt;&gt;"",COUNTIF('Properties'!$A$2:$A$200,A251)=0),"PROPERTY NOT ON LIST; ","")&amp;IF(B251="","NO TYPE; ","")&amp;IF(NOT(N(E251)&gt;0),"NO DUE DATE; ","")&amp;IF(N(F251)=0,"NO AMOUNT; ","")&amp;IF(AND(N(E251)&gt;0,NOT(OR(N(K251)&gt;0,O251="Paid")),G251&lt;&gt;"Escrow",TODAY()&gt;N(E251)),"PAST DUE, NOT PAID; ","")&amp;IF(AND(NOT(OR(N(K251)&gt;0,O251="Paid")),G251&lt;&gt;"Escrow",AND(N(E251)&gt;0,TODAY()&gt;=N(J251),TODAY()&lt;=N(E251))),"DUE SOON; ","")&amp;IF(AND(OR(N(K251)&gt;0,O251="Paid"),L251=""),"NO PROOF OF PAYMENT; ","")&amp;IF(AND(G251="Escrow",H251&lt;&gt;"Yes",N(E251)&gt;0,TODAY()&gt;=N(J251)),"ESCROW NOT CONFIRMED; ","")&amp;IF(AND(B251="Insurance renewal",NOT(OR(N(K251)&gt;0,O251="Paid")),N(E251)&gt;0,N(E251)-TODAY()&lt;=N('Settings'!$B$10),M251&lt;&gt;"Yes"),"POLICY EXPIRING, NO RENEWAL QUOTE; ","")="","",LEFT(IF(A251="","NO PROPERTY; ","")&amp;IF(AND(A251&lt;&gt;"",COUNTIF('Properties'!$A$2:$A$200,A251)=0),"PROPERTY NOT ON LIST; ","")&amp;IF(B251="","NO TYPE; ","")&amp;IF(NOT(N(E251)&gt;0),"NO DUE DATE; ","")&amp;IF(N(F251)=0,"NO AMOUNT; ","")&amp;IF(AND(N(E251)&gt;0,NOT(OR(N(K251)&gt;0,O251="Paid")),G251&lt;&gt;"Escrow",TODAY()&gt;N(E251)),"PAST DUE, NOT PAID; ","")&amp;IF(AND(NOT(OR(N(K251)&gt;0,O251="Paid")),G251&lt;&gt;"Escrow",AND(N(E251)&gt;0,TODAY()&gt;=N(J251),TODAY()&lt;=N(E251))),"DUE SOON; ","")&amp;IF(AND(OR(N(K251)&gt;0,O251="Paid"),L251=""),"NO PROOF OF PAYMENT; ","")&amp;IF(AND(G251="Escrow",H251&lt;&gt;"Yes",N(E251)&gt;0,TODAY()&gt;=N(J251)),"ESCROW NOT CONFIRMED; ","")&amp;IF(AND(B251="Insurance renewal",NOT(OR(N(K251)&gt;0,O251="Paid")),N(E251)&gt;0,N(E251)-TODAY()&lt;=N('Settings'!$B$10),M251&lt;&gt;"Yes"),"POLICY EXPIRING, NO RENEWAL QUOTE; ",""),LEN(IF(A251="","NO PROPERTY; ","")&amp;IF(AND(A251&lt;&gt;"",COUNTIF('Properties'!$A$2:$A$200,A251)=0),"PROPERTY NOT ON LIST; ","")&amp;IF(B251="","NO TYPE; ","")&amp;IF(NOT(N(E251)&gt;0),"NO DUE DATE; ","")&amp;IF(N(F251)=0,"NO AMOUNT; ","")&amp;IF(AND(N(E251)&gt;0,NOT(OR(N(K251)&gt;0,O251="Paid")),G251&lt;&gt;"Escrow",TODAY()&gt;N(E251)),"PAST DUE, NOT PAID; ","")&amp;IF(AND(NOT(OR(N(K251)&gt;0,O251="Paid")),G251&lt;&gt;"Escrow",AND(N(E251)&gt;0,TODAY()&gt;=N(J251),TODAY()&lt;=N(E251))),"DUE SOON; ","")&amp;IF(AND(OR(N(K251)&gt;0,O251="Paid"),L251=""),"NO PROOF OF PAYMENT; ","")&amp;IF(AND(G251="Escrow",H251&lt;&gt;"Yes",N(E251)&gt;0,TODAY()&gt;=N(J251)),"ESCROW NOT CONFIRMED; ","")&amp;IF(AND(B251="Insurance renewal",NOT(OR(N(K251)&gt;0,O251="Paid")),N(E251)&gt;0,N(E251)-TODAY()&lt;=N('Settings'!$B$10),M251&lt;&gt;"Yes"),"POLICY EXPIRING, NO RENEWAL QUOTE; ",""))-2)))</f>
        <v/>
      </c>
    </row>
    <row r="252">
      <c r="E252" s="8" t="n"/>
      <c r="F252" s="9" t="n"/>
      <c r="I252" s="10" t="n"/>
      <c r="J252" s="8">
        <f>IF(OR(NOT(OR(A252&lt;&gt;"",B252&lt;&gt;"",C252&lt;&gt;"")),N(E252)=0),"",N(E252)-IF(N(I252)&gt;0,N(I252),IFERROR(VLOOKUP(B252,'Settings'!$A$3:$B$8,2,0),0)))</f>
        <v/>
      </c>
      <c r="K252" s="8" t="n"/>
      <c r="N252" s="8" t="n"/>
      <c r="P252" s="10">
        <f>IF(OR(NOT(OR(A252&lt;&gt;"",B252&lt;&gt;"",C252&lt;&gt;"")),N(E252)=0),"",N(E252)-TODAY())</f>
        <v/>
      </c>
      <c r="Q252">
        <f>IF(OR(NOT(OR(A252&lt;&gt;"",B252&lt;&gt;"",C252&lt;&gt;"")),O252="Closed"),"",IF(IF(A252="","NO PROPERTY; ","")&amp;IF(AND(A252&lt;&gt;"",COUNTIF('Properties'!$A$2:$A$200,A252)=0),"PROPERTY NOT ON LIST; ","")&amp;IF(B252="","NO TYPE; ","")&amp;IF(NOT(N(E252)&gt;0),"NO DUE DATE; ","")&amp;IF(N(F252)=0,"NO AMOUNT; ","")&amp;IF(AND(N(E252)&gt;0,NOT(OR(N(K252)&gt;0,O252="Paid")),G252&lt;&gt;"Escrow",TODAY()&gt;N(E252)),"PAST DUE, NOT PAID; ","")&amp;IF(AND(NOT(OR(N(K252)&gt;0,O252="Paid")),G252&lt;&gt;"Escrow",AND(N(E252)&gt;0,TODAY()&gt;=N(J252),TODAY()&lt;=N(E252))),"DUE SOON; ","")&amp;IF(AND(OR(N(K252)&gt;0,O252="Paid"),L252=""),"NO PROOF OF PAYMENT; ","")&amp;IF(AND(G252="Escrow",H252&lt;&gt;"Yes",N(E252)&gt;0,TODAY()&gt;=N(J252)),"ESCROW NOT CONFIRMED; ","")&amp;IF(AND(B252="Insurance renewal",NOT(OR(N(K252)&gt;0,O252="Paid")),N(E252)&gt;0,N(E252)-TODAY()&lt;=N('Settings'!$B$10),M252&lt;&gt;"Yes"),"POLICY EXPIRING, NO RENEWAL QUOTE; ","")="","",LEFT(IF(A252="","NO PROPERTY; ","")&amp;IF(AND(A252&lt;&gt;"",COUNTIF('Properties'!$A$2:$A$200,A252)=0),"PROPERTY NOT ON LIST; ","")&amp;IF(B252="","NO TYPE; ","")&amp;IF(NOT(N(E252)&gt;0),"NO DUE DATE; ","")&amp;IF(N(F252)=0,"NO AMOUNT; ","")&amp;IF(AND(N(E252)&gt;0,NOT(OR(N(K252)&gt;0,O252="Paid")),G252&lt;&gt;"Escrow",TODAY()&gt;N(E252)),"PAST DUE, NOT PAID; ","")&amp;IF(AND(NOT(OR(N(K252)&gt;0,O252="Paid")),G252&lt;&gt;"Escrow",AND(N(E252)&gt;0,TODAY()&gt;=N(J252),TODAY()&lt;=N(E252))),"DUE SOON; ","")&amp;IF(AND(OR(N(K252)&gt;0,O252="Paid"),L252=""),"NO PROOF OF PAYMENT; ","")&amp;IF(AND(G252="Escrow",H252&lt;&gt;"Yes",N(E252)&gt;0,TODAY()&gt;=N(J252)),"ESCROW NOT CONFIRMED; ","")&amp;IF(AND(B252="Insurance renewal",NOT(OR(N(K252)&gt;0,O252="Paid")),N(E252)&gt;0,N(E252)-TODAY()&lt;=N('Settings'!$B$10),M252&lt;&gt;"Yes"),"POLICY EXPIRING, NO RENEWAL QUOTE; ",""),LEN(IF(A252="","NO PROPERTY; ","")&amp;IF(AND(A252&lt;&gt;"",COUNTIF('Properties'!$A$2:$A$200,A252)=0),"PROPERTY NOT ON LIST; ","")&amp;IF(B252="","NO TYPE; ","")&amp;IF(NOT(N(E252)&gt;0),"NO DUE DATE; ","")&amp;IF(N(F252)=0,"NO AMOUNT; ","")&amp;IF(AND(N(E252)&gt;0,NOT(OR(N(K252)&gt;0,O252="Paid")),G252&lt;&gt;"Escrow",TODAY()&gt;N(E252)),"PAST DUE, NOT PAID; ","")&amp;IF(AND(NOT(OR(N(K252)&gt;0,O252="Paid")),G252&lt;&gt;"Escrow",AND(N(E252)&gt;0,TODAY()&gt;=N(J252),TODAY()&lt;=N(E252))),"DUE SOON; ","")&amp;IF(AND(OR(N(K252)&gt;0,O252="Paid"),L252=""),"NO PROOF OF PAYMENT; ","")&amp;IF(AND(G252="Escrow",H252&lt;&gt;"Yes",N(E252)&gt;0,TODAY()&gt;=N(J252)),"ESCROW NOT CONFIRMED; ","")&amp;IF(AND(B252="Insurance renewal",NOT(OR(N(K252)&gt;0,O252="Paid")),N(E252)&gt;0,N(E252)-TODAY()&lt;=N('Settings'!$B$10),M252&lt;&gt;"Yes"),"POLICY EXPIRING, NO RENEWAL QUOTE; ",""))-2)))</f>
        <v/>
      </c>
    </row>
    <row r="253">
      <c r="E253" s="8" t="n"/>
      <c r="F253" s="9" t="n"/>
      <c r="I253" s="10" t="n"/>
      <c r="J253" s="8">
        <f>IF(OR(NOT(OR(A253&lt;&gt;"",B253&lt;&gt;"",C253&lt;&gt;"")),N(E253)=0),"",N(E253)-IF(N(I253)&gt;0,N(I253),IFERROR(VLOOKUP(B253,'Settings'!$A$3:$B$8,2,0),0)))</f>
        <v/>
      </c>
      <c r="K253" s="8" t="n"/>
      <c r="N253" s="8" t="n"/>
      <c r="P253" s="10">
        <f>IF(OR(NOT(OR(A253&lt;&gt;"",B253&lt;&gt;"",C253&lt;&gt;"")),N(E253)=0),"",N(E253)-TODAY())</f>
        <v/>
      </c>
      <c r="Q253">
        <f>IF(OR(NOT(OR(A253&lt;&gt;"",B253&lt;&gt;"",C253&lt;&gt;"")),O253="Closed"),"",IF(IF(A253="","NO PROPERTY; ","")&amp;IF(AND(A253&lt;&gt;"",COUNTIF('Properties'!$A$2:$A$200,A253)=0),"PROPERTY NOT ON LIST; ","")&amp;IF(B253="","NO TYPE; ","")&amp;IF(NOT(N(E253)&gt;0),"NO DUE DATE; ","")&amp;IF(N(F253)=0,"NO AMOUNT; ","")&amp;IF(AND(N(E253)&gt;0,NOT(OR(N(K253)&gt;0,O253="Paid")),G253&lt;&gt;"Escrow",TODAY()&gt;N(E253)),"PAST DUE, NOT PAID; ","")&amp;IF(AND(NOT(OR(N(K253)&gt;0,O253="Paid")),G253&lt;&gt;"Escrow",AND(N(E253)&gt;0,TODAY()&gt;=N(J253),TODAY()&lt;=N(E253))),"DUE SOON; ","")&amp;IF(AND(OR(N(K253)&gt;0,O253="Paid"),L253=""),"NO PROOF OF PAYMENT; ","")&amp;IF(AND(G253="Escrow",H253&lt;&gt;"Yes",N(E253)&gt;0,TODAY()&gt;=N(J253)),"ESCROW NOT CONFIRMED; ","")&amp;IF(AND(B253="Insurance renewal",NOT(OR(N(K253)&gt;0,O253="Paid")),N(E253)&gt;0,N(E253)-TODAY()&lt;=N('Settings'!$B$10),M253&lt;&gt;"Yes"),"POLICY EXPIRING, NO RENEWAL QUOTE; ","")="","",LEFT(IF(A253="","NO PROPERTY; ","")&amp;IF(AND(A253&lt;&gt;"",COUNTIF('Properties'!$A$2:$A$200,A253)=0),"PROPERTY NOT ON LIST; ","")&amp;IF(B253="","NO TYPE; ","")&amp;IF(NOT(N(E253)&gt;0),"NO DUE DATE; ","")&amp;IF(N(F253)=0,"NO AMOUNT; ","")&amp;IF(AND(N(E253)&gt;0,NOT(OR(N(K253)&gt;0,O253="Paid")),G253&lt;&gt;"Escrow",TODAY()&gt;N(E253)),"PAST DUE, NOT PAID; ","")&amp;IF(AND(NOT(OR(N(K253)&gt;0,O253="Paid")),G253&lt;&gt;"Escrow",AND(N(E253)&gt;0,TODAY()&gt;=N(J253),TODAY()&lt;=N(E253))),"DUE SOON; ","")&amp;IF(AND(OR(N(K253)&gt;0,O253="Paid"),L253=""),"NO PROOF OF PAYMENT; ","")&amp;IF(AND(G253="Escrow",H253&lt;&gt;"Yes",N(E253)&gt;0,TODAY()&gt;=N(J253)),"ESCROW NOT CONFIRMED; ","")&amp;IF(AND(B253="Insurance renewal",NOT(OR(N(K253)&gt;0,O253="Paid")),N(E253)&gt;0,N(E253)-TODAY()&lt;=N('Settings'!$B$10),M253&lt;&gt;"Yes"),"POLICY EXPIRING, NO RENEWAL QUOTE; ",""),LEN(IF(A253="","NO PROPERTY; ","")&amp;IF(AND(A253&lt;&gt;"",COUNTIF('Properties'!$A$2:$A$200,A253)=0),"PROPERTY NOT ON LIST; ","")&amp;IF(B253="","NO TYPE; ","")&amp;IF(NOT(N(E253)&gt;0),"NO DUE DATE; ","")&amp;IF(N(F253)=0,"NO AMOUNT; ","")&amp;IF(AND(N(E253)&gt;0,NOT(OR(N(K253)&gt;0,O253="Paid")),G253&lt;&gt;"Escrow",TODAY()&gt;N(E253)),"PAST DUE, NOT PAID; ","")&amp;IF(AND(NOT(OR(N(K253)&gt;0,O253="Paid")),G253&lt;&gt;"Escrow",AND(N(E253)&gt;0,TODAY()&gt;=N(J253),TODAY()&lt;=N(E253))),"DUE SOON; ","")&amp;IF(AND(OR(N(K253)&gt;0,O253="Paid"),L253=""),"NO PROOF OF PAYMENT; ","")&amp;IF(AND(G253="Escrow",H253&lt;&gt;"Yes",N(E253)&gt;0,TODAY()&gt;=N(J253)),"ESCROW NOT CONFIRMED; ","")&amp;IF(AND(B253="Insurance renewal",NOT(OR(N(K253)&gt;0,O253="Paid")),N(E253)&gt;0,N(E253)-TODAY()&lt;=N('Settings'!$B$10),M253&lt;&gt;"Yes"),"POLICY EXPIRING, NO RENEWAL QUOTE; ",""))-2)))</f>
        <v/>
      </c>
    </row>
    <row r="254">
      <c r="E254" s="8" t="n"/>
      <c r="F254" s="9" t="n"/>
      <c r="I254" s="10" t="n"/>
      <c r="J254" s="8">
        <f>IF(OR(NOT(OR(A254&lt;&gt;"",B254&lt;&gt;"",C254&lt;&gt;"")),N(E254)=0),"",N(E254)-IF(N(I254)&gt;0,N(I254),IFERROR(VLOOKUP(B254,'Settings'!$A$3:$B$8,2,0),0)))</f>
        <v/>
      </c>
      <c r="K254" s="8" t="n"/>
      <c r="N254" s="8" t="n"/>
      <c r="P254" s="10">
        <f>IF(OR(NOT(OR(A254&lt;&gt;"",B254&lt;&gt;"",C254&lt;&gt;"")),N(E254)=0),"",N(E254)-TODAY())</f>
        <v/>
      </c>
      <c r="Q254">
        <f>IF(OR(NOT(OR(A254&lt;&gt;"",B254&lt;&gt;"",C254&lt;&gt;"")),O254="Closed"),"",IF(IF(A254="","NO PROPERTY; ","")&amp;IF(AND(A254&lt;&gt;"",COUNTIF('Properties'!$A$2:$A$200,A254)=0),"PROPERTY NOT ON LIST; ","")&amp;IF(B254="","NO TYPE; ","")&amp;IF(NOT(N(E254)&gt;0),"NO DUE DATE; ","")&amp;IF(N(F254)=0,"NO AMOUNT; ","")&amp;IF(AND(N(E254)&gt;0,NOT(OR(N(K254)&gt;0,O254="Paid")),G254&lt;&gt;"Escrow",TODAY()&gt;N(E254)),"PAST DUE, NOT PAID; ","")&amp;IF(AND(NOT(OR(N(K254)&gt;0,O254="Paid")),G254&lt;&gt;"Escrow",AND(N(E254)&gt;0,TODAY()&gt;=N(J254),TODAY()&lt;=N(E254))),"DUE SOON; ","")&amp;IF(AND(OR(N(K254)&gt;0,O254="Paid"),L254=""),"NO PROOF OF PAYMENT; ","")&amp;IF(AND(G254="Escrow",H254&lt;&gt;"Yes",N(E254)&gt;0,TODAY()&gt;=N(J254)),"ESCROW NOT CONFIRMED; ","")&amp;IF(AND(B254="Insurance renewal",NOT(OR(N(K254)&gt;0,O254="Paid")),N(E254)&gt;0,N(E254)-TODAY()&lt;=N('Settings'!$B$10),M254&lt;&gt;"Yes"),"POLICY EXPIRING, NO RENEWAL QUOTE; ","")="","",LEFT(IF(A254="","NO PROPERTY; ","")&amp;IF(AND(A254&lt;&gt;"",COUNTIF('Properties'!$A$2:$A$200,A254)=0),"PROPERTY NOT ON LIST; ","")&amp;IF(B254="","NO TYPE; ","")&amp;IF(NOT(N(E254)&gt;0),"NO DUE DATE; ","")&amp;IF(N(F254)=0,"NO AMOUNT; ","")&amp;IF(AND(N(E254)&gt;0,NOT(OR(N(K254)&gt;0,O254="Paid")),G254&lt;&gt;"Escrow",TODAY()&gt;N(E254)),"PAST DUE, NOT PAID; ","")&amp;IF(AND(NOT(OR(N(K254)&gt;0,O254="Paid")),G254&lt;&gt;"Escrow",AND(N(E254)&gt;0,TODAY()&gt;=N(J254),TODAY()&lt;=N(E254))),"DUE SOON; ","")&amp;IF(AND(OR(N(K254)&gt;0,O254="Paid"),L254=""),"NO PROOF OF PAYMENT; ","")&amp;IF(AND(G254="Escrow",H254&lt;&gt;"Yes",N(E254)&gt;0,TODAY()&gt;=N(J254)),"ESCROW NOT CONFIRMED; ","")&amp;IF(AND(B254="Insurance renewal",NOT(OR(N(K254)&gt;0,O254="Paid")),N(E254)&gt;0,N(E254)-TODAY()&lt;=N('Settings'!$B$10),M254&lt;&gt;"Yes"),"POLICY EXPIRING, NO RENEWAL QUOTE; ",""),LEN(IF(A254="","NO PROPERTY; ","")&amp;IF(AND(A254&lt;&gt;"",COUNTIF('Properties'!$A$2:$A$200,A254)=0),"PROPERTY NOT ON LIST; ","")&amp;IF(B254="","NO TYPE; ","")&amp;IF(NOT(N(E254)&gt;0),"NO DUE DATE; ","")&amp;IF(N(F254)=0,"NO AMOUNT; ","")&amp;IF(AND(N(E254)&gt;0,NOT(OR(N(K254)&gt;0,O254="Paid")),G254&lt;&gt;"Escrow",TODAY()&gt;N(E254)),"PAST DUE, NOT PAID; ","")&amp;IF(AND(NOT(OR(N(K254)&gt;0,O254="Paid")),G254&lt;&gt;"Escrow",AND(N(E254)&gt;0,TODAY()&gt;=N(J254),TODAY()&lt;=N(E254))),"DUE SOON; ","")&amp;IF(AND(OR(N(K254)&gt;0,O254="Paid"),L254=""),"NO PROOF OF PAYMENT; ","")&amp;IF(AND(G254="Escrow",H254&lt;&gt;"Yes",N(E254)&gt;0,TODAY()&gt;=N(J254)),"ESCROW NOT CONFIRMED; ","")&amp;IF(AND(B254="Insurance renewal",NOT(OR(N(K254)&gt;0,O254="Paid")),N(E254)&gt;0,N(E254)-TODAY()&lt;=N('Settings'!$B$10),M254&lt;&gt;"Yes"),"POLICY EXPIRING, NO RENEWAL QUOTE; ",""))-2)))</f>
        <v/>
      </c>
    </row>
    <row r="255">
      <c r="E255" s="8" t="n"/>
      <c r="F255" s="9" t="n"/>
      <c r="I255" s="10" t="n"/>
      <c r="J255" s="8">
        <f>IF(OR(NOT(OR(A255&lt;&gt;"",B255&lt;&gt;"",C255&lt;&gt;"")),N(E255)=0),"",N(E255)-IF(N(I255)&gt;0,N(I255),IFERROR(VLOOKUP(B255,'Settings'!$A$3:$B$8,2,0),0)))</f>
        <v/>
      </c>
      <c r="K255" s="8" t="n"/>
      <c r="N255" s="8" t="n"/>
      <c r="P255" s="10">
        <f>IF(OR(NOT(OR(A255&lt;&gt;"",B255&lt;&gt;"",C255&lt;&gt;"")),N(E255)=0),"",N(E255)-TODAY())</f>
        <v/>
      </c>
      <c r="Q255">
        <f>IF(OR(NOT(OR(A255&lt;&gt;"",B255&lt;&gt;"",C255&lt;&gt;"")),O255="Closed"),"",IF(IF(A255="","NO PROPERTY; ","")&amp;IF(AND(A255&lt;&gt;"",COUNTIF('Properties'!$A$2:$A$200,A255)=0),"PROPERTY NOT ON LIST; ","")&amp;IF(B255="","NO TYPE; ","")&amp;IF(NOT(N(E255)&gt;0),"NO DUE DATE; ","")&amp;IF(N(F255)=0,"NO AMOUNT; ","")&amp;IF(AND(N(E255)&gt;0,NOT(OR(N(K255)&gt;0,O255="Paid")),G255&lt;&gt;"Escrow",TODAY()&gt;N(E255)),"PAST DUE, NOT PAID; ","")&amp;IF(AND(NOT(OR(N(K255)&gt;0,O255="Paid")),G255&lt;&gt;"Escrow",AND(N(E255)&gt;0,TODAY()&gt;=N(J255),TODAY()&lt;=N(E255))),"DUE SOON; ","")&amp;IF(AND(OR(N(K255)&gt;0,O255="Paid"),L255=""),"NO PROOF OF PAYMENT; ","")&amp;IF(AND(G255="Escrow",H255&lt;&gt;"Yes",N(E255)&gt;0,TODAY()&gt;=N(J255)),"ESCROW NOT CONFIRMED; ","")&amp;IF(AND(B255="Insurance renewal",NOT(OR(N(K255)&gt;0,O255="Paid")),N(E255)&gt;0,N(E255)-TODAY()&lt;=N('Settings'!$B$10),M255&lt;&gt;"Yes"),"POLICY EXPIRING, NO RENEWAL QUOTE; ","")="","",LEFT(IF(A255="","NO PROPERTY; ","")&amp;IF(AND(A255&lt;&gt;"",COUNTIF('Properties'!$A$2:$A$200,A255)=0),"PROPERTY NOT ON LIST; ","")&amp;IF(B255="","NO TYPE; ","")&amp;IF(NOT(N(E255)&gt;0),"NO DUE DATE; ","")&amp;IF(N(F255)=0,"NO AMOUNT; ","")&amp;IF(AND(N(E255)&gt;0,NOT(OR(N(K255)&gt;0,O255="Paid")),G255&lt;&gt;"Escrow",TODAY()&gt;N(E255)),"PAST DUE, NOT PAID; ","")&amp;IF(AND(NOT(OR(N(K255)&gt;0,O255="Paid")),G255&lt;&gt;"Escrow",AND(N(E255)&gt;0,TODAY()&gt;=N(J255),TODAY()&lt;=N(E255))),"DUE SOON; ","")&amp;IF(AND(OR(N(K255)&gt;0,O255="Paid"),L255=""),"NO PROOF OF PAYMENT; ","")&amp;IF(AND(G255="Escrow",H255&lt;&gt;"Yes",N(E255)&gt;0,TODAY()&gt;=N(J255)),"ESCROW NOT CONFIRMED; ","")&amp;IF(AND(B255="Insurance renewal",NOT(OR(N(K255)&gt;0,O255="Paid")),N(E255)&gt;0,N(E255)-TODAY()&lt;=N('Settings'!$B$10),M255&lt;&gt;"Yes"),"POLICY EXPIRING, NO RENEWAL QUOTE; ",""),LEN(IF(A255="","NO PROPERTY; ","")&amp;IF(AND(A255&lt;&gt;"",COUNTIF('Properties'!$A$2:$A$200,A255)=0),"PROPERTY NOT ON LIST; ","")&amp;IF(B255="","NO TYPE; ","")&amp;IF(NOT(N(E255)&gt;0),"NO DUE DATE; ","")&amp;IF(N(F255)=0,"NO AMOUNT; ","")&amp;IF(AND(N(E255)&gt;0,NOT(OR(N(K255)&gt;0,O255="Paid")),G255&lt;&gt;"Escrow",TODAY()&gt;N(E255)),"PAST DUE, NOT PAID; ","")&amp;IF(AND(NOT(OR(N(K255)&gt;0,O255="Paid")),G255&lt;&gt;"Escrow",AND(N(E255)&gt;0,TODAY()&gt;=N(J255),TODAY()&lt;=N(E255))),"DUE SOON; ","")&amp;IF(AND(OR(N(K255)&gt;0,O255="Paid"),L255=""),"NO PROOF OF PAYMENT; ","")&amp;IF(AND(G255="Escrow",H255&lt;&gt;"Yes",N(E255)&gt;0,TODAY()&gt;=N(J255)),"ESCROW NOT CONFIRMED; ","")&amp;IF(AND(B255="Insurance renewal",NOT(OR(N(K255)&gt;0,O255="Paid")),N(E255)&gt;0,N(E255)-TODAY()&lt;=N('Settings'!$B$10),M255&lt;&gt;"Yes"),"POLICY EXPIRING, NO RENEWAL QUOTE; ",""))-2)))</f>
        <v/>
      </c>
    </row>
    <row r="256">
      <c r="E256" s="8" t="n"/>
      <c r="F256" s="9" t="n"/>
      <c r="I256" s="10" t="n"/>
      <c r="J256" s="8">
        <f>IF(OR(NOT(OR(A256&lt;&gt;"",B256&lt;&gt;"",C256&lt;&gt;"")),N(E256)=0),"",N(E256)-IF(N(I256)&gt;0,N(I256),IFERROR(VLOOKUP(B256,'Settings'!$A$3:$B$8,2,0),0)))</f>
        <v/>
      </c>
      <c r="K256" s="8" t="n"/>
      <c r="N256" s="8" t="n"/>
      <c r="P256" s="10">
        <f>IF(OR(NOT(OR(A256&lt;&gt;"",B256&lt;&gt;"",C256&lt;&gt;"")),N(E256)=0),"",N(E256)-TODAY())</f>
        <v/>
      </c>
      <c r="Q256">
        <f>IF(OR(NOT(OR(A256&lt;&gt;"",B256&lt;&gt;"",C256&lt;&gt;"")),O256="Closed"),"",IF(IF(A256="","NO PROPERTY; ","")&amp;IF(AND(A256&lt;&gt;"",COUNTIF('Properties'!$A$2:$A$200,A256)=0),"PROPERTY NOT ON LIST; ","")&amp;IF(B256="","NO TYPE; ","")&amp;IF(NOT(N(E256)&gt;0),"NO DUE DATE; ","")&amp;IF(N(F256)=0,"NO AMOUNT; ","")&amp;IF(AND(N(E256)&gt;0,NOT(OR(N(K256)&gt;0,O256="Paid")),G256&lt;&gt;"Escrow",TODAY()&gt;N(E256)),"PAST DUE, NOT PAID; ","")&amp;IF(AND(NOT(OR(N(K256)&gt;0,O256="Paid")),G256&lt;&gt;"Escrow",AND(N(E256)&gt;0,TODAY()&gt;=N(J256),TODAY()&lt;=N(E256))),"DUE SOON; ","")&amp;IF(AND(OR(N(K256)&gt;0,O256="Paid"),L256=""),"NO PROOF OF PAYMENT; ","")&amp;IF(AND(G256="Escrow",H256&lt;&gt;"Yes",N(E256)&gt;0,TODAY()&gt;=N(J256)),"ESCROW NOT CONFIRMED; ","")&amp;IF(AND(B256="Insurance renewal",NOT(OR(N(K256)&gt;0,O256="Paid")),N(E256)&gt;0,N(E256)-TODAY()&lt;=N('Settings'!$B$10),M256&lt;&gt;"Yes"),"POLICY EXPIRING, NO RENEWAL QUOTE; ","")="","",LEFT(IF(A256="","NO PROPERTY; ","")&amp;IF(AND(A256&lt;&gt;"",COUNTIF('Properties'!$A$2:$A$200,A256)=0),"PROPERTY NOT ON LIST; ","")&amp;IF(B256="","NO TYPE; ","")&amp;IF(NOT(N(E256)&gt;0),"NO DUE DATE; ","")&amp;IF(N(F256)=0,"NO AMOUNT; ","")&amp;IF(AND(N(E256)&gt;0,NOT(OR(N(K256)&gt;0,O256="Paid")),G256&lt;&gt;"Escrow",TODAY()&gt;N(E256)),"PAST DUE, NOT PAID; ","")&amp;IF(AND(NOT(OR(N(K256)&gt;0,O256="Paid")),G256&lt;&gt;"Escrow",AND(N(E256)&gt;0,TODAY()&gt;=N(J256),TODAY()&lt;=N(E256))),"DUE SOON; ","")&amp;IF(AND(OR(N(K256)&gt;0,O256="Paid"),L256=""),"NO PROOF OF PAYMENT; ","")&amp;IF(AND(G256="Escrow",H256&lt;&gt;"Yes",N(E256)&gt;0,TODAY()&gt;=N(J256)),"ESCROW NOT CONFIRMED; ","")&amp;IF(AND(B256="Insurance renewal",NOT(OR(N(K256)&gt;0,O256="Paid")),N(E256)&gt;0,N(E256)-TODAY()&lt;=N('Settings'!$B$10),M256&lt;&gt;"Yes"),"POLICY EXPIRING, NO RENEWAL QUOTE; ",""),LEN(IF(A256="","NO PROPERTY; ","")&amp;IF(AND(A256&lt;&gt;"",COUNTIF('Properties'!$A$2:$A$200,A256)=0),"PROPERTY NOT ON LIST; ","")&amp;IF(B256="","NO TYPE; ","")&amp;IF(NOT(N(E256)&gt;0),"NO DUE DATE; ","")&amp;IF(N(F256)=0,"NO AMOUNT; ","")&amp;IF(AND(N(E256)&gt;0,NOT(OR(N(K256)&gt;0,O256="Paid")),G256&lt;&gt;"Escrow",TODAY()&gt;N(E256)),"PAST DUE, NOT PAID; ","")&amp;IF(AND(NOT(OR(N(K256)&gt;0,O256="Paid")),G256&lt;&gt;"Escrow",AND(N(E256)&gt;0,TODAY()&gt;=N(J256),TODAY()&lt;=N(E256))),"DUE SOON; ","")&amp;IF(AND(OR(N(K256)&gt;0,O256="Paid"),L256=""),"NO PROOF OF PAYMENT; ","")&amp;IF(AND(G256="Escrow",H256&lt;&gt;"Yes",N(E256)&gt;0,TODAY()&gt;=N(J256)),"ESCROW NOT CONFIRMED; ","")&amp;IF(AND(B256="Insurance renewal",NOT(OR(N(K256)&gt;0,O256="Paid")),N(E256)&gt;0,N(E256)-TODAY()&lt;=N('Settings'!$B$10),M256&lt;&gt;"Yes"),"POLICY EXPIRING, NO RENEWAL QUOTE; ",""))-2)))</f>
        <v/>
      </c>
    </row>
    <row r="257">
      <c r="E257" s="8" t="n"/>
      <c r="F257" s="9" t="n"/>
      <c r="I257" s="10" t="n"/>
      <c r="J257" s="8">
        <f>IF(OR(NOT(OR(A257&lt;&gt;"",B257&lt;&gt;"",C257&lt;&gt;"")),N(E257)=0),"",N(E257)-IF(N(I257)&gt;0,N(I257),IFERROR(VLOOKUP(B257,'Settings'!$A$3:$B$8,2,0),0)))</f>
        <v/>
      </c>
      <c r="K257" s="8" t="n"/>
      <c r="N257" s="8" t="n"/>
      <c r="P257" s="10">
        <f>IF(OR(NOT(OR(A257&lt;&gt;"",B257&lt;&gt;"",C257&lt;&gt;"")),N(E257)=0),"",N(E257)-TODAY())</f>
        <v/>
      </c>
      <c r="Q257">
        <f>IF(OR(NOT(OR(A257&lt;&gt;"",B257&lt;&gt;"",C257&lt;&gt;"")),O257="Closed"),"",IF(IF(A257="","NO PROPERTY; ","")&amp;IF(AND(A257&lt;&gt;"",COUNTIF('Properties'!$A$2:$A$200,A257)=0),"PROPERTY NOT ON LIST; ","")&amp;IF(B257="","NO TYPE; ","")&amp;IF(NOT(N(E257)&gt;0),"NO DUE DATE; ","")&amp;IF(N(F257)=0,"NO AMOUNT; ","")&amp;IF(AND(N(E257)&gt;0,NOT(OR(N(K257)&gt;0,O257="Paid")),G257&lt;&gt;"Escrow",TODAY()&gt;N(E257)),"PAST DUE, NOT PAID; ","")&amp;IF(AND(NOT(OR(N(K257)&gt;0,O257="Paid")),G257&lt;&gt;"Escrow",AND(N(E257)&gt;0,TODAY()&gt;=N(J257),TODAY()&lt;=N(E257))),"DUE SOON; ","")&amp;IF(AND(OR(N(K257)&gt;0,O257="Paid"),L257=""),"NO PROOF OF PAYMENT; ","")&amp;IF(AND(G257="Escrow",H257&lt;&gt;"Yes",N(E257)&gt;0,TODAY()&gt;=N(J257)),"ESCROW NOT CONFIRMED; ","")&amp;IF(AND(B257="Insurance renewal",NOT(OR(N(K257)&gt;0,O257="Paid")),N(E257)&gt;0,N(E257)-TODAY()&lt;=N('Settings'!$B$10),M257&lt;&gt;"Yes"),"POLICY EXPIRING, NO RENEWAL QUOTE; ","")="","",LEFT(IF(A257="","NO PROPERTY; ","")&amp;IF(AND(A257&lt;&gt;"",COUNTIF('Properties'!$A$2:$A$200,A257)=0),"PROPERTY NOT ON LIST; ","")&amp;IF(B257="","NO TYPE; ","")&amp;IF(NOT(N(E257)&gt;0),"NO DUE DATE; ","")&amp;IF(N(F257)=0,"NO AMOUNT; ","")&amp;IF(AND(N(E257)&gt;0,NOT(OR(N(K257)&gt;0,O257="Paid")),G257&lt;&gt;"Escrow",TODAY()&gt;N(E257)),"PAST DUE, NOT PAID; ","")&amp;IF(AND(NOT(OR(N(K257)&gt;0,O257="Paid")),G257&lt;&gt;"Escrow",AND(N(E257)&gt;0,TODAY()&gt;=N(J257),TODAY()&lt;=N(E257))),"DUE SOON; ","")&amp;IF(AND(OR(N(K257)&gt;0,O257="Paid"),L257=""),"NO PROOF OF PAYMENT; ","")&amp;IF(AND(G257="Escrow",H257&lt;&gt;"Yes",N(E257)&gt;0,TODAY()&gt;=N(J257)),"ESCROW NOT CONFIRMED; ","")&amp;IF(AND(B257="Insurance renewal",NOT(OR(N(K257)&gt;0,O257="Paid")),N(E257)&gt;0,N(E257)-TODAY()&lt;=N('Settings'!$B$10),M257&lt;&gt;"Yes"),"POLICY EXPIRING, NO RENEWAL QUOTE; ",""),LEN(IF(A257="","NO PROPERTY; ","")&amp;IF(AND(A257&lt;&gt;"",COUNTIF('Properties'!$A$2:$A$200,A257)=0),"PROPERTY NOT ON LIST; ","")&amp;IF(B257="","NO TYPE; ","")&amp;IF(NOT(N(E257)&gt;0),"NO DUE DATE; ","")&amp;IF(N(F257)=0,"NO AMOUNT; ","")&amp;IF(AND(N(E257)&gt;0,NOT(OR(N(K257)&gt;0,O257="Paid")),G257&lt;&gt;"Escrow",TODAY()&gt;N(E257)),"PAST DUE, NOT PAID; ","")&amp;IF(AND(NOT(OR(N(K257)&gt;0,O257="Paid")),G257&lt;&gt;"Escrow",AND(N(E257)&gt;0,TODAY()&gt;=N(J257),TODAY()&lt;=N(E257))),"DUE SOON; ","")&amp;IF(AND(OR(N(K257)&gt;0,O257="Paid"),L257=""),"NO PROOF OF PAYMENT; ","")&amp;IF(AND(G257="Escrow",H257&lt;&gt;"Yes",N(E257)&gt;0,TODAY()&gt;=N(J257)),"ESCROW NOT CONFIRMED; ","")&amp;IF(AND(B257="Insurance renewal",NOT(OR(N(K257)&gt;0,O257="Paid")),N(E257)&gt;0,N(E257)-TODAY()&lt;=N('Settings'!$B$10),M257&lt;&gt;"Yes"),"POLICY EXPIRING, NO RENEWAL QUOTE; ",""))-2)))</f>
        <v/>
      </c>
    </row>
    <row r="258">
      <c r="E258" s="8" t="n"/>
      <c r="F258" s="9" t="n"/>
      <c r="I258" s="10" t="n"/>
      <c r="J258" s="8">
        <f>IF(OR(NOT(OR(A258&lt;&gt;"",B258&lt;&gt;"",C258&lt;&gt;"")),N(E258)=0),"",N(E258)-IF(N(I258)&gt;0,N(I258),IFERROR(VLOOKUP(B258,'Settings'!$A$3:$B$8,2,0),0)))</f>
        <v/>
      </c>
      <c r="K258" s="8" t="n"/>
      <c r="N258" s="8" t="n"/>
      <c r="P258" s="10">
        <f>IF(OR(NOT(OR(A258&lt;&gt;"",B258&lt;&gt;"",C258&lt;&gt;"")),N(E258)=0),"",N(E258)-TODAY())</f>
        <v/>
      </c>
      <c r="Q258">
        <f>IF(OR(NOT(OR(A258&lt;&gt;"",B258&lt;&gt;"",C258&lt;&gt;"")),O258="Closed"),"",IF(IF(A258="","NO PROPERTY; ","")&amp;IF(AND(A258&lt;&gt;"",COUNTIF('Properties'!$A$2:$A$200,A258)=0),"PROPERTY NOT ON LIST; ","")&amp;IF(B258="","NO TYPE; ","")&amp;IF(NOT(N(E258)&gt;0),"NO DUE DATE; ","")&amp;IF(N(F258)=0,"NO AMOUNT; ","")&amp;IF(AND(N(E258)&gt;0,NOT(OR(N(K258)&gt;0,O258="Paid")),G258&lt;&gt;"Escrow",TODAY()&gt;N(E258)),"PAST DUE, NOT PAID; ","")&amp;IF(AND(NOT(OR(N(K258)&gt;0,O258="Paid")),G258&lt;&gt;"Escrow",AND(N(E258)&gt;0,TODAY()&gt;=N(J258),TODAY()&lt;=N(E258))),"DUE SOON; ","")&amp;IF(AND(OR(N(K258)&gt;0,O258="Paid"),L258=""),"NO PROOF OF PAYMENT; ","")&amp;IF(AND(G258="Escrow",H258&lt;&gt;"Yes",N(E258)&gt;0,TODAY()&gt;=N(J258)),"ESCROW NOT CONFIRMED; ","")&amp;IF(AND(B258="Insurance renewal",NOT(OR(N(K258)&gt;0,O258="Paid")),N(E258)&gt;0,N(E258)-TODAY()&lt;=N('Settings'!$B$10),M258&lt;&gt;"Yes"),"POLICY EXPIRING, NO RENEWAL QUOTE; ","")="","",LEFT(IF(A258="","NO PROPERTY; ","")&amp;IF(AND(A258&lt;&gt;"",COUNTIF('Properties'!$A$2:$A$200,A258)=0),"PROPERTY NOT ON LIST; ","")&amp;IF(B258="","NO TYPE; ","")&amp;IF(NOT(N(E258)&gt;0),"NO DUE DATE; ","")&amp;IF(N(F258)=0,"NO AMOUNT; ","")&amp;IF(AND(N(E258)&gt;0,NOT(OR(N(K258)&gt;0,O258="Paid")),G258&lt;&gt;"Escrow",TODAY()&gt;N(E258)),"PAST DUE, NOT PAID; ","")&amp;IF(AND(NOT(OR(N(K258)&gt;0,O258="Paid")),G258&lt;&gt;"Escrow",AND(N(E258)&gt;0,TODAY()&gt;=N(J258),TODAY()&lt;=N(E258))),"DUE SOON; ","")&amp;IF(AND(OR(N(K258)&gt;0,O258="Paid"),L258=""),"NO PROOF OF PAYMENT; ","")&amp;IF(AND(G258="Escrow",H258&lt;&gt;"Yes",N(E258)&gt;0,TODAY()&gt;=N(J258)),"ESCROW NOT CONFIRMED; ","")&amp;IF(AND(B258="Insurance renewal",NOT(OR(N(K258)&gt;0,O258="Paid")),N(E258)&gt;0,N(E258)-TODAY()&lt;=N('Settings'!$B$10),M258&lt;&gt;"Yes"),"POLICY EXPIRING, NO RENEWAL QUOTE; ",""),LEN(IF(A258="","NO PROPERTY; ","")&amp;IF(AND(A258&lt;&gt;"",COUNTIF('Properties'!$A$2:$A$200,A258)=0),"PROPERTY NOT ON LIST; ","")&amp;IF(B258="","NO TYPE; ","")&amp;IF(NOT(N(E258)&gt;0),"NO DUE DATE; ","")&amp;IF(N(F258)=0,"NO AMOUNT; ","")&amp;IF(AND(N(E258)&gt;0,NOT(OR(N(K258)&gt;0,O258="Paid")),G258&lt;&gt;"Escrow",TODAY()&gt;N(E258)),"PAST DUE, NOT PAID; ","")&amp;IF(AND(NOT(OR(N(K258)&gt;0,O258="Paid")),G258&lt;&gt;"Escrow",AND(N(E258)&gt;0,TODAY()&gt;=N(J258),TODAY()&lt;=N(E258))),"DUE SOON; ","")&amp;IF(AND(OR(N(K258)&gt;0,O258="Paid"),L258=""),"NO PROOF OF PAYMENT; ","")&amp;IF(AND(G258="Escrow",H258&lt;&gt;"Yes",N(E258)&gt;0,TODAY()&gt;=N(J258)),"ESCROW NOT CONFIRMED; ","")&amp;IF(AND(B258="Insurance renewal",NOT(OR(N(K258)&gt;0,O258="Paid")),N(E258)&gt;0,N(E258)-TODAY()&lt;=N('Settings'!$B$10),M258&lt;&gt;"Yes"),"POLICY EXPIRING, NO RENEWAL QUOTE; ",""))-2)))</f>
        <v/>
      </c>
    </row>
    <row r="259">
      <c r="E259" s="8" t="n"/>
      <c r="F259" s="9" t="n"/>
      <c r="I259" s="10" t="n"/>
      <c r="J259" s="8">
        <f>IF(OR(NOT(OR(A259&lt;&gt;"",B259&lt;&gt;"",C259&lt;&gt;"")),N(E259)=0),"",N(E259)-IF(N(I259)&gt;0,N(I259),IFERROR(VLOOKUP(B259,'Settings'!$A$3:$B$8,2,0),0)))</f>
        <v/>
      </c>
      <c r="K259" s="8" t="n"/>
      <c r="N259" s="8" t="n"/>
      <c r="P259" s="10">
        <f>IF(OR(NOT(OR(A259&lt;&gt;"",B259&lt;&gt;"",C259&lt;&gt;"")),N(E259)=0),"",N(E259)-TODAY())</f>
        <v/>
      </c>
      <c r="Q259">
        <f>IF(OR(NOT(OR(A259&lt;&gt;"",B259&lt;&gt;"",C259&lt;&gt;"")),O259="Closed"),"",IF(IF(A259="","NO PROPERTY; ","")&amp;IF(AND(A259&lt;&gt;"",COUNTIF('Properties'!$A$2:$A$200,A259)=0),"PROPERTY NOT ON LIST; ","")&amp;IF(B259="","NO TYPE; ","")&amp;IF(NOT(N(E259)&gt;0),"NO DUE DATE; ","")&amp;IF(N(F259)=0,"NO AMOUNT; ","")&amp;IF(AND(N(E259)&gt;0,NOT(OR(N(K259)&gt;0,O259="Paid")),G259&lt;&gt;"Escrow",TODAY()&gt;N(E259)),"PAST DUE, NOT PAID; ","")&amp;IF(AND(NOT(OR(N(K259)&gt;0,O259="Paid")),G259&lt;&gt;"Escrow",AND(N(E259)&gt;0,TODAY()&gt;=N(J259),TODAY()&lt;=N(E259))),"DUE SOON; ","")&amp;IF(AND(OR(N(K259)&gt;0,O259="Paid"),L259=""),"NO PROOF OF PAYMENT; ","")&amp;IF(AND(G259="Escrow",H259&lt;&gt;"Yes",N(E259)&gt;0,TODAY()&gt;=N(J259)),"ESCROW NOT CONFIRMED; ","")&amp;IF(AND(B259="Insurance renewal",NOT(OR(N(K259)&gt;0,O259="Paid")),N(E259)&gt;0,N(E259)-TODAY()&lt;=N('Settings'!$B$10),M259&lt;&gt;"Yes"),"POLICY EXPIRING, NO RENEWAL QUOTE; ","")="","",LEFT(IF(A259="","NO PROPERTY; ","")&amp;IF(AND(A259&lt;&gt;"",COUNTIF('Properties'!$A$2:$A$200,A259)=0),"PROPERTY NOT ON LIST; ","")&amp;IF(B259="","NO TYPE; ","")&amp;IF(NOT(N(E259)&gt;0),"NO DUE DATE; ","")&amp;IF(N(F259)=0,"NO AMOUNT; ","")&amp;IF(AND(N(E259)&gt;0,NOT(OR(N(K259)&gt;0,O259="Paid")),G259&lt;&gt;"Escrow",TODAY()&gt;N(E259)),"PAST DUE, NOT PAID; ","")&amp;IF(AND(NOT(OR(N(K259)&gt;0,O259="Paid")),G259&lt;&gt;"Escrow",AND(N(E259)&gt;0,TODAY()&gt;=N(J259),TODAY()&lt;=N(E259))),"DUE SOON; ","")&amp;IF(AND(OR(N(K259)&gt;0,O259="Paid"),L259=""),"NO PROOF OF PAYMENT; ","")&amp;IF(AND(G259="Escrow",H259&lt;&gt;"Yes",N(E259)&gt;0,TODAY()&gt;=N(J259)),"ESCROW NOT CONFIRMED; ","")&amp;IF(AND(B259="Insurance renewal",NOT(OR(N(K259)&gt;0,O259="Paid")),N(E259)&gt;0,N(E259)-TODAY()&lt;=N('Settings'!$B$10),M259&lt;&gt;"Yes"),"POLICY EXPIRING, NO RENEWAL QUOTE; ",""),LEN(IF(A259="","NO PROPERTY; ","")&amp;IF(AND(A259&lt;&gt;"",COUNTIF('Properties'!$A$2:$A$200,A259)=0),"PROPERTY NOT ON LIST; ","")&amp;IF(B259="","NO TYPE; ","")&amp;IF(NOT(N(E259)&gt;0),"NO DUE DATE; ","")&amp;IF(N(F259)=0,"NO AMOUNT; ","")&amp;IF(AND(N(E259)&gt;0,NOT(OR(N(K259)&gt;0,O259="Paid")),G259&lt;&gt;"Escrow",TODAY()&gt;N(E259)),"PAST DUE, NOT PAID; ","")&amp;IF(AND(NOT(OR(N(K259)&gt;0,O259="Paid")),G259&lt;&gt;"Escrow",AND(N(E259)&gt;0,TODAY()&gt;=N(J259),TODAY()&lt;=N(E259))),"DUE SOON; ","")&amp;IF(AND(OR(N(K259)&gt;0,O259="Paid"),L259=""),"NO PROOF OF PAYMENT; ","")&amp;IF(AND(G259="Escrow",H259&lt;&gt;"Yes",N(E259)&gt;0,TODAY()&gt;=N(J259)),"ESCROW NOT CONFIRMED; ","")&amp;IF(AND(B259="Insurance renewal",NOT(OR(N(K259)&gt;0,O259="Paid")),N(E259)&gt;0,N(E259)-TODAY()&lt;=N('Settings'!$B$10),M259&lt;&gt;"Yes"),"POLICY EXPIRING, NO RENEWAL QUOTE; ",""))-2)))</f>
        <v/>
      </c>
    </row>
    <row r="260">
      <c r="E260" s="8" t="n"/>
      <c r="F260" s="9" t="n"/>
      <c r="I260" s="10" t="n"/>
      <c r="J260" s="8">
        <f>IF(OR(NOT(OR(A260&lt;&gt;"",B260&lt;&gt;"",C260&lt;&gt;"")),N(E260)=0),"",N(E260)-IF(N(I260)&gt;0,N(I260),IFERROR(VLOOKUP(B260,'Settings'!$A$3:$B$8,2,0),0)))</f>
        <v/>
      </c>
      <c r="K260" s="8" t="n"/>
      <c r="N260" s="8" t="n"/>
      <c r="P260" s="10">
        <f>IF(OR(NOT(OR(A260&lt;&gt;"",B260&lt;&gt;"",C260&lt;&gt;"")),N(E260)=0),"",N(E260)-TODAY())</f>
        <v/>
      </c>
      <c r="Q260">
        <f>IF(OR(NOT(OR(A260&lt;&gt;"",B260&lt;&gt;"",C260&lt;&gt;"")),O260="Closed"),"",IF(IF(A260="","NO PROPERTY; ","")&amp;IF(AND(A260&lt;&gt;"",COUNTIF('Properties'!$A$2:$A$200,A260)=0),"PROPERTY NOT ON LIST; ","")&amp;IF(B260="","NO TYPE; ","")&amp;IF(NOT(N(E260)&gt;0),"NO DUE DATE; ","")&amp;IF(N(F260)=0,"NO AMOUNT; ","")&amp;IF(AND(N(E260)&gt;0,NOT(OR(N(K260)&gt;0,O260="Paid")),G260&lt;&gt;"Escrow",TODAY()&gt;N(E260)),"PAST DUE, NOT PAID; ","")&amp;IF(AND(NOT(OR(N(K260)&gt;0,O260="Paid")),G260&lt;&gt;"Escrow",AND(N(E260)&gt;0,TODAY()&gt;=N(J260),TODAY()&lt;=N(E260))),"DUE SOON; ","")&amp;IF(AND(OR(N(K260)&gt;0,O260="Paid"),L260=""),"NO PROOF OF PAYMENT; ","")&amp;IF(AND(G260="Escrow",H260&lt;&gt;"Yes",N(E260)&gt;0,TODAY()&gt;=N(J260)),"ESCROW NOT CONFIRMED; ","")&amp;IF(AND(B260="Insurance renewal",NOT(OR(N(K260)&gt;0,O260="Paid")),N(E260)&gt;0,N(E260)-TODAY()&lt;=N('Settings'!$B$10),M260&lt;&gt;"Yes"),"POLICY EXPIRING, NO RENEWAL QUOTE; ","")="","",LEFT(IF(A260="","NO PROPERTY; ","")&amp;IF(AND(A260&lt;&gt;"",COUNTIF('Properties'!$A$2:$A$200,A260)=0),"PROPERTY NOT ON LIST; ","")&amp;IF(B260="","NO TYPE; ","")&amp;IF(NOT(N(E260)&gt;0),"NO DUE DATE; ","")&amp;IF(N(F260)=0,"NO AMOUNT; ","")&amp;IF(AND(N(E260)&gt;0,NOT(OR(N(K260)&gt;0,O260="Paid")),G260&lt;&gt;"Escrow",TODAY()&gt;N(E260)),"PAST DUE, NOT PAID; ","")&amp;IF(AND(NOT(OR(N(K260)&gt;0,O260="Paid")),G260&lt;&gt;"Escrow",AND(N(E260)&gt;0,TODAY()&gt;=N(J260),TODAY()&lt;=N(E260))),"DUE SOON; ","")&amp;IF(AND(OR(N(K260)&gt;0,O260="Paid"),L260=""),"NO PROOF OF PAYMENT; ","")&amp;IF(AND(G260="Escrow",H260&lt;&gt;"Yes",N(E260)&gt;0,TODAY()&gt;=N(J260)),"ESCROW NOT CONFIRMED; ","")&amp;IF(AND(B260="Insurance renewal",NOT(OR(N(K260)&gt;0,O260="Paid")),N(E260)&gt;0,N(E260)-TODAY()&lt;=N('Settings'!$B$10),M260&lt;&gt;"Yes"),"POLICY EXPIRING, NO RENEWAL QUOTE; ",""),LEN(IF(A260="","NO PROPERTY; ","")&amp;IF(AND(A260&lt;&gt;"",COUNTIF('Properties'!$A$2:$A$200,A260)=0),"PROPERTY NOT ON LIST; ","")&amp;IF(B260="","NO TYPE; ","")&amp;IF(NOT(N(E260)&gt;0),"NO DUE DATE; ","")&amp;IF(N(F260)=0,"NO AMOUNT; ","")&amp;IF(AND(N(E260)&gt;0,NOT(OR(N(K260)&gt;0,O260="Paid")),G260&lt;&gt;"Escrow",TODAY()&gt;N(E260)),"PAST DUE, NOT PAID; ","")&amp;IF(AND(NOT(OR(N(K260)&gt;0,O260="Paid")),G260&lt;&gt;"Escrow",AND(N(E260)&gt;0,TODAY()&gt;=N(J260),TODAY()&lt;=N(E260))),"DUE SOON; ","")&amp;IF(AND(OR(N(K260)&gt;0,O260="Paid"),L260=""),"NO PROOF OF PAYMENT; ","")&amp;IF(AND(G260="Escrow",H260&lt;&gt;"Yes",N(E260)&gt;0,TODAY()&gt;=N(J260)),"ESCROW NOT CONFIRMED; ","")&amp;IF(AND(B260="Insurance renewal",NOT(OR(N(K260)&gt;0,O260="Paid")),N(E260)&gt;0,N(E260)-TODAY()&lt;=N('Settings'!$B$10),M260&lt;&gt;"Yes"),"POLICY EXPIRING, NO RENEWAL QUOTE; ",""))-2)))</f>
        <v/>
      </c>
    </row>
    <row r="261">
      <c r="E261" s="8" t="n"/>
      <c r="F261" s="9" t="n"/>
      <c r="I261" s="10" t="n"/>
      <c r="J261" s="8">
        <f>IF(OR(NOT(OR(A261&lt;&gt;"",B261&lt;&gt;"",C261&lt;&gt;"")),N(E261)=0),"",N(E261)-IF(N(I261)&gt;0,N(I261),IFERROR(VLOOKUP(B261,'Settings'!$A$3:$B$8,2,0),0)))</f>
        <v/>
      </c>
      <c r="K261" s="8" t="n"/>
      <c r="N261" s="8" t="n"/>
      <c r="P261" s="10">
        <f>IF(OR(NOT(OR(A261&lt;&gt;"",B261&lt;&gt;"",C261&lt;&gt;"")),N(E261)=0),"",N(E261)-TODAY())</f>
        <v/>
      </c>
      <c r="Q261">
        <f>IF(OR(NOT(OR(A261&lt;&gt;"",B261&lt;&gt;"",C261&lt;&gt;"")),O261="Closed"),"",IF(IF(A261="","NO PROPERTY; ","")&amp;IF(AND(A261&lt;&gt;"",COUNTIF('Properties'!$A$2:$A$200,A261)=0),"PROPERTY NOT ON LIST; ","")&amp;IF(B261="","NO TYPE; ","")&amp;IF(NOT(N(E261)&gt;0),"NO DUE DATE; ","")&amp;IF(N(F261)=0,"NO AMOUNT; ","")&amp;IF(AND(N(E261)&gt;0,NOT(OR(N(K261)&gt;0,O261="Paid")),G261&lt;&gt;"Escrow",TODAY()&gt;N(E261)),"PAST DUE, NOT PAID; ","")&amp;IF(AND(NOT(OR(N(K261)&gt;0,O261="Paid")),G261&lt;&gt;"Escrow",AND(N(E261)&gt;0,TODAY()&gt;=N(J261),TODAY()&lt;=N(E261))),"DUE SOON; ","")&amp;IF(AND(OR(N(K261)&gt;0,O261="Paid"),L261=""),"NO PROOF OF PAYMENT; ","")&amp;IF(AND(G261="Escrow",H261&lt;&gt;"Yes",N(E261)&gt;0,TODAY()&gt;=N(J261)),"ESCROW NOT CONFIRMED; ","")&amp;IF(AND(B261="Insurance renewal",NOT(OR(N(K261)&gt;0,O261="Paid")),N(E261)&gt;0,N(E261)-TODAY()&lt;=N('Settings'!$B$10),M261&lt;&gt;"Yes"),"POLICY EXPIRING, NO RENEWAL QUOTE; ","")="","",LEFT(IF(A261="","NO PROPERTY; ","")&amp;IF(AND(A261&lt;&gt;"",COUNTIF('Properties'!$A$2:$A$200,A261)=0),"PROPERTY NOT ON LIST; ","")&amp;IF(B261="","NO TYPE; ","")&amp;IF(NOT(N(E261)&gt;0),"NO DUE DATE; ","")&amp;IF(N(F261)=0,"NO AMOUNT; ","")&amp;IF(AND(N(E261)&gt;0,NOT(OR(N(K261)&gt;0,O261="Paid")),G261&lt;&gt;"Escrow",TODAY()&gt;N(E261)),"PAST DUE, NOT PAID; ","")&amp;IF(AND(NOT(OR(N(K261)&gt;0,O261="Paid")),G261&lt;&gt;"Escrow",AND(N(E261)&gt;0,TODAY()&gt;=N(J261),TODAY()&lt;=N(E261))),"DUE SOON; ","")&amp;IF(AND(OR(N(K261)&gt;0,O261="Paid"),L261=""),"NO PROOF OF PAYMENT; ","")&amp;IF(AND(G261="Escrow",H261&lt;&gt;"Yes",N(E261)&gt;0,TODAY()&gt;=N(J261)),"ESCROW NOT CONFIRMED; ","")&amp;IF(AND(B261="Insurance renewal",NOT(OR(N(K261)&gt;0,O261="Paid")),N(E261)&gt;0,N(E261)-TODAY()&lt;=N('Settings'!$B$10),M261&lt;&gt;"Yes"),"POLICY EXPIRING, NO RENEWAL QUOTE; ",""),LEN(IF(A261="","NO PROPERTY; ","")&amp;IF(AND(A261&lt;&gt;"",COUNTIF('Properties'!$A$2:$A$200,A261)=0),"PROPERTY NOT ON LIST; ","")&amp;IF(B261="","NO TYPE; ","")&amp;IF(NOT(N(E261)&gt;0),"NO DUE DATE; ","")&amp;IF(N(F261)=0,"NO AMOUNT; ","")&amp;IF(AND(N(E261)&gt;0,NOT(OR(N(K261)&gt;0,O261="Paid")),G261&lt;&gt;"Escrow",TODAY()&gt;N(E261)),"PAST DUE, NOT PAID; ","")&amp;IF(AND(NOT(OR(N(K261)&gt;0,O261="Paid")),G261&lt;&gt;"Escrow",AND(N(E261)&gt;0,TODAY()&gt;=N(J261),TODAY()&lt;=N(E261))),"DUE SOON; ","")&amp;IF(AND(OR(N(K261)&gt;0,O261="Paid"),L261=""),"NO PROOF OF PAYMENT; ","")&amp;IF(AND(G261="Escrow",H261&lt;&gt;"Yes",N(E261)&gt;0,TODAY()&gt;=N(J261)),"ESCROW NOT CONFIRMED; ","")&amp;IF(AND(B261="Insurance renewal",NOT(OR(N(K261)&gt;0,O261="Paid")),N(E261)&gt;0,N(E261)-TODAY()&lt;=N('Settings'!$B$10),M261&lt;&gt;"Yes"),"POLICY EXPIRING, NO RENEWAL QUOTE; ",""))-2)))</f>
        <v/>
      </c>
    </row>
    <row r="262">
      <c r="E262" s="8" t="n"/>
      <c r="F262" s="9" t="n"/>
      <c r="I262" s="10" t="n"/>
      <c r="J262" s="8">
        <f>IF(OR(NOT(OR(A262&lt;&gt;"",B262&lt;&gt;"",C262&lt;&gt;"")),N(E262)=0),"",N(E262)-IF(N(I262)&gt;0,N(I262),IFERROR(VLOOKUP(B262,'Settings'!$A$3:$B$8,2,0),0)))</f>
        <v/>
      </c>
      <c r="K262" s="8" t="n"/>
      <c r="N262" s="8" t="n"/>
      <c r="P262" s="10">
        <f>IF(OR(NOT(OR(A262&lt;&gt;"",B262&lt;&gt;"",C262&lt;&gt;"")),N(E262)=0),"",N(E262)-TODAY())</f>
        <v/>
      </c>
      <c r="Q262">
        <f>IF(OR(NOT(OR(A262&lt;&gt;"",B262&lt;&gt;"",C262&lt;&gt;"")),O262="Closed"),"",IF(IF(A262="","NO PROPERTY; ","")&amp;IF(AND(A262&lt;&gt;"",COUNTIF('Properties'!$A$2:$A$200,A262)=0),"PROPERTY NOT ON LIST; ","")&amp;IF(B262="","NO TYPE; ","")&amp;IF(NOT(N(E262)&gt;0),"NO DUE DATE; ","")&amp;IF(N(F262)=0,"NO AMOUNT; ","")&amp;IF(AND(N(E262)&gt;0,NOT(OR(N(K262)&gt;0,O262="Paid")),G262&lt;&gt;"Escrow",TODAY()&gt;N(E262)),"PAST DUE, NOT PAID; ","")&amp;IF(AND(NOT(OR(N(K262)&gt;0,O262="Paid")),G262&lt;&gt;"Escrow",AND(N(E262)&gt;0,TODAY()&gt;=N(J262),TODAY()&lt;=N(E262))),"DUE SOON; ","")&amp;IF(AND(OR(N(K262)&gt;0,O262="Paid"),L262=""),"NO PROOF OF PAYMENT; ","")&amp;IF(AND(G262="Escrow",H262&lt;&gt;"Yes",N(E262)&gt;0,TODAY()&gt;=N(J262)),"ESCROW NOT CONFIRMED; ","")&amp;IF(AND(B262="Insurance renewal",NOT(OR(N(K262)&gt;0,O262="Paid")),N(E262)&gt;0,N(E262)-TODAY()&lt;=N('Settings'!$B$10),M262&lt;&gt;"Yes"),"POLICY EXPIRING, NO RENEWAL QUOTE; ","")="","",LEFT(IF(A262="","NO PROPERTY; ","")&amp;IF(AND(A262&lt;&gt;"",COUNTIF('Properties'!$A$2:$A$200,A262)=0),"PROPERTY NOT ON LIST; ","")&amp;IF(B262="","NO TYPE; ","")&amp;IF(NOT(N(E262)&gt;0),"NO DUE DATE; ","")&amp;IF(N(F262)=0,"NO AMOUNT; ","")&amp;IF(AND(N(E262)&gt;0,NOT(OR(N(K262)&gt;0,O262="Paid")),G262&lt;&gt;"Escrow",TODAY()&gt;N(E262)),"PAST DUE, NOT PAID; ","")&amp;IF(AND(NOT(OR(N(K262)&gt;0,O262="Paid")),G262&lt;&gt;"Escrow",AND(N(E262)&gt;0,TODAY()&gt;=N(J262),TODAY()&lt;=N(E262))),"DUE SOON; ","")&amp;IF(AND(OR(N(K262)&gt;0,O262="Paid"),L262=""),"NO PROOF OF PAYMENT; ","")&amp;IF(AND(G262="Escrow",H262&lt;&gt;"Yes",N(E262)&gt;0,TODAY()&gt;=N(J262)),"ESCROW NOT CONFIRMED; ","")&amp;IF(AND(B262="Insurance renewal",NOT(OR(N(K262)&gt;0,O262="Paid")),N(E262)&gt;0,N(E262)-TODAY()&lt;=N('Settings'!$B$10),M262&lt;&gt;"Yes"),"POLICY EXPIRING, NO RENEWAL QUOTE; ",""),LEN(IF(A262="","NO PROPERTY; ","")&amp;IF(AND(A262&lt;&gt;"",COUNTIF('Properties'!$A$2:$A$200,A262)=0),"PROPERTY NOT ON LIST; ","")&amp;IF(B262="","NO TYPE; ","")&amp;IF(NOT(N(E262)&gt;0),"NO DUE DATE; ","")&amp;IF(N(F262)=0,"NO AMOUNT; ","")&amp;IF(AND(N(E262)&gt;0,NOT(OR(N(K262)&gt;0,O262="Paid")),G262&lt;&gt;"Escrow",TODAY()&gt;N(E262)),"PAST DUE, NOT PAID; ","")&amp;IF(AND(NOT(OR(N(K262)&gt;0,O262="Paid")),G262&lt;&gt;"Escrow",AND(N(E262)&gt;0,TODAY()&gt;=N(J262),TODAY()&lt;=N(E262))),"DUE SOON; ","")&amp;IF(AND(OR(N(K262)&gt;0,O262="Paid"),L262=""),"NO PROOF OF PAYMENT; ","")&amp;IF(AND(G262="Escrow",H262&lt;&gt;"Yes",N(E262)&gt;0,TODAY()&gt;=N(J262)),"ESCROW NOT CONFIRMED; ","")&amp;IF(AND(B262="Insurance renewal",NOT(OR(N(K262)&gt;0,O262="Paid")),N(E262)&gt;0,N(E262)-TODAY()&lt;=N('Settings'!$B$10),M262&lt;&gt;"Yes"),"POLICY EXPIRING, NO RENEWAL QUOTE; ",""))-2)))</f>
        <v/>
      </c>
    </row>
    <row r="263">
      <c r="E263" s="8" t="n"/>
      <c r="F263" s="9" t="n"/>
      <c r="I263" s="10" t="n"/>
      <c r="J263" s="8">
        <f>IF(OR(NOT(OR(A263&lt;&gt;"",B263&lt;&gt;"",C263&lt;&gt;"")),N(E263)=0),"",N(E263)-IF(N(I263)&gt;0,N(I263),IFERROR(VLOOKUP(B263,'Settings'!$A$3:$B$8,2,0),0)))</f>
        <v/>
      </c>
      <c r="K263" s="8" t="n"/>
      <c r="N263" s="8" t="n"/>
      <c r="P263" s="10">
        <f>IF(OR(NOT(OR(A263&lt;&gt;"",B263&lt;&gt;"",C263&lt;&gt;"")),N(E263)=0),"",N(E263)-TODAY())</f>
        <v/>
      </c>
      <c r="Q263">
        <f>IF(OR(NOT(OR(A263&lt;&gt;"",B263&lt;&gt;"",C263&lt;&gt;"")),O263="Closed"),"",IF(IF(A263="","NO PROPERTY; ","")&amp;IF(AND(A263&lt;&gt;"",COUNTIF('Properties'!$A$2:$A$200,A263)=0),"PROPERTY NOT ON LIST; ","")&amp;IF(B263="","NO TYPE; ","")&amp;IF(NOT(N(E263)&gt;0),"NO DUE DATE; ","")&amp;IF(N(F263)=0,"NO AMOUNT; ","")&amp;IF(AND(N(E263)&gt;0,NOT(OR(N(K263)&gt;0,O263="Paid")),G263&lt;&gt;"Escrow",TODAY()&gt;N(E263)),"PAST DUE, NOT PAID; ","")&amp;IF(AND(NOT(OR(N(K263)&gt;0,O263="Paid")),G263&lt;&gt;"Escrow",AND(N(E263)&gt;0,TODAY()&gt;=N(J263),TODAY()&lt;=N(E263))),"DUE SOON; ","")&amp;IF(AND(OR(N(K263)&gt;0,O263="Paid"),L263=""),"NO PROOF OF PAYMENT; ","")&amp;IF(AND(G263="Escrow",H263&lt;&gt;"Yes",N(E263)&gt;0,TODAY()&gt;=N(J263)),"ESCROW NOT CONFIRMED; ","")&amp;IF(AND(B263="Insurance renewal",NOT(OR(N(K263)&gt;0,O263="Paid")),N(E263)&gt;0,N(E263)-TODAY()&lt;=N('Settings'!$B$10),M263&lt;&gt;"Yes"),"POLICY EXPIRING, NO RENEWAL QUOTE; ","")="","",LEFT(IF(A263="","NO PROPERTY; ","")&amp;IF(AND(A263&lt;&gt;"",COUNTIF('Properties'!$A$2:$A$200,A263)=0),"PROPERTY NOT ON LIST; ","")&amp;IF(B263="","NO TYPE; ","")&amp;IF(NOT(N(E263)&gt;0),"NO DUE DATE; ","")&amp;IF(N(F263)=0,"NO AMOUNT; ","")&amp;IF(AND(N(E263)&gt;0,NOT(OR(N(K263)&gt;0,O263="Paid")),G263&lt;&gt;"Escrow",TODAY()&gt;N(E263)),"PAST DUE, NOT PAID; ","")&amp;IF(AND(NOT(OR(N(K263)&gt;0,O263="Paid")),G263&lt;&gt;"Escrow",AND(N(E263)&gt;0,TODAY()&gt;=N(J263),TODAY()&lt;=N(E263))),"DUE SOON; ","")&amp;IF(AND(OR(N(K263)&gt;0,O263="Paid"),L263=""),"NO PROOF OF PAYMENT; ","")&amp;IF(AND(G263="Escrow",H263&lt;&gt;"Yes",N(E263)&gt;0,TODAY()&gt;=N(J263)),"ESCROW NOT CONFIRMED; ","")&amp;IF(AND(B263="Insurance renewal",NOT(OR(N(K263)&gt;0,O263="Paid")),N(E263)&gt;0,N(E263)-TODAY()&lt;=N('Settings'!$B$10),M263&lt;&gt;"Yes"),"POLICY EXPIRING, NO RENEWAL QUOTE; ",""),LEN(IF(A263="","NO PROPERTY; ","")&amp;IF(AND(A263&lt;&gt;"",COUNTIF('Properties'!$A$2:$A$200,A263)=0),"PROPERTY NOT ON LIST; ","")&amp;IF(B263="","NO TYPE; ","")&amp;IF(NOT(N(E263)&gt;0),"NO DUE DATE; ","")&amp;IF(N(F263)=0,"NO AMOUNT; ","")&amp;IF(AND(N(E263)&gt;0,NOT(OR(N(K263)&gt;0,O263="Paid")),G263&lt;&gt;"Escrow",TODAY()&gt;N(E263)),"PAST DUE, NOT PAID; ","")&amp;IF(AND(NOT(OR(N(K263)&gt;0,O263="Paid")),G263&lt;&gt;"Escrow",AND(N(E263)&gt;0,TODAY()&gt;=N(J263),TODAY()&lt;=N(E263))),"DUE SOON; ","")&amp;IF(AND(OR(N(K263)&gt;0,O263="Paid"),L263=""),"NO PROOF OF PAYMENT; ","")&amp;IF(AND(G263="Escrow",H263&lt;&gt;"Yes",N(E263)&gt;0,TODAY()&gt;=N(J263)),"ESCROW NOT CONFIRMED; ","")&amp;IF(AND(B263="Insurance renewal",NOT(OR(N(K263)&gt;0,O263="Paid")),N(E263)&gt;0,N(E263)-TODAY()&lt;=N('Settings'!$B$10),M263&lt;&gt;"Yes"),"POLICY EXPIRING, NO RENEWAL QUOTE; ",""))-2)))</f>
        <v/>
      </c>
    </row>
    <row r="264">
      <c r="E264" s="8" t="n"/>
      <c r="F264" s="9" t="n"/>
      <c r="I264" s="10" t="n"/>
      <c r="J264" s="8">
        <f>IF(OR(NOT(OR(A264&lt;&gt;"",B264&lt;&gt;"",C264&lt;&gt;"")),N(E264)=0),"",N(E264)-IF(N(I264)&gt;0,N(I264),IFERROR(VLOOKUP(B264,'Settings'!$A$3:$B$8,2,0),0)))</f>
        <v/>
      </c>
      <c r="K264" s="8" t="n"/>
      <c r="N264" s="8" t="n"/>
      <c r="P264" s="10">
        <f>IF(OR(NOT(OR(A264&lt;&gt;"",B264&lt;&gt;"",C264&lt;&gt;"")),N(E264)=0),"",N(E264)-TODAY())</f>
        <v/>
      </c>
      <c r="Q264">
        <f>IF(OR(NOT(OR(A264&lt;&gt;"",B264&lt;&gt;"",C264&lt;&gt;"")),O264="Closed"),"",IF(IF(A264="","NO PROPERTY; ","")&amp;IF(AND(A264&lt;&gt;"",COUNTIF('Properties'!$A$2:$A$200,A264)=0),"PROPERTY NOT ON LIST; ","")&amp;IF(B264="","NO TYPE; ","")&amp;IF(NOT(N(E264)&gt;0),"NO DUE DATE; ","")&amp;IF(N(F264)=0,"NO AMOUNT; ","")&amp;IF(AND(N(E264)&gt;0,NOT(OR(N(K264)&gt;0,O264="Paid")),G264&lt;&gt;"Escrow",TODAY()&gt;N(E264)),"PAST DUE, NOT PAID; ","")&amp;IF(AND(NOT(OR(N(K264)&gt;0,O264="Paid")),G264&lt;&gt;"Escrow",AND(N(E264)&gt;0,TODAY()&gt;=N(J264),TODAY()&lt;=N(E264))),"DUE SOON; ","")&amp;IF(AND(OR(N(K264)&gt;0,O264="Paid"),L264=""),"NO PROOF OF PAYMENT; ","")&amp;IF(AND(G264="Escrow",H264&lt;&gt;"Yes",N(E264)&gt;0,TODAY()&gt;=N(J264)),"ESCROW NOT CONFIRMED; ","")&amp;IF(AND(B264="Insurance renewal",NOT(OR(N(K264)&gt;0,O264="Paid")),N(E264)&gt;0,N(E264)-TODAY()&lt;=N('Settings'!$B$10),M264&lt;&gt;"Yes"),"POLICY EXPIRING, NO RENEWAL QUOTE; ","")="","",LEFT(IF(A264="","NO PROPERTY; ","")&amp;IF(AND(A264&lt;&gt;"",COUNTIF('Properties'!$A$2:$A$200,A264)=0),"PROPERTY NOT ON LIST; ","")&amp;IF(B264="","NO TYPE; ","")&amp;IF(NOT(N(E264)&gt;0),"NO DUE DATE; ","")&amp;IF(N(F264)=0,"NO AMOUNT; ","")&amp;IF(AND(N(E264)&gt;0,NOT(OR(N(K264)&gt;0,O264="Paid")),G264&lt;&gt;"Escrow",TODAY()&gt;N(E264)),"PAST DUE, NOT PAID; ","")&amp;IF(AND(NOT(OR(N(K264)&gt;0,O264="Paid")),G264&lt;&gt;"Escrow",AND(N(E264)&gt;0,TODAY()&gt;=N(J264),TODAY()&lt;=N(E264))),"DUE SOON; ","")&amp;IF(AND(OR(N(K264)&gt;0,O264="Paid"),L264=""),"NO PROOF OF PAYMENT; ","")&amp;IF(AND(G264="Escrow",H264&lt;&gt;"Yes",N(E264)&gt;0,TODAY()&gt;=N(J264)),"ESCROW NOT CONFIRMED; ","")&amp;IF(AND(B264="Insurance renewal",NOT(OR(N(K264)&gt;0,O264="Paid")),N(E264)&gt;0,N(E264)-TODAY()&lt;=N('Settings'!$B$10),M264&lt;&gt;"Yes"),"POLICY EXPIRING, NO RENEWAL QUOTE; ",""),LEN(IF(A264="","NO PROPERTY; ","")&amp;IF(AND(A264&lt;&gt;"",COUNTIF('Properties'!$A$2:$A$200,A264)=0),"PROPERTY NOT ON LIST; ","")&amp;IF(B264="","NO TYPE; ","")&amp;IF(NOT(N(E264)&gt;0),"NO DUE DATE; ","")&amp;IF(N(F264)=0,"NO AMOUNT; ","")&amp;IF(AND(N(E264)&gt;0,NOT(OR(N(K264)&gt;0,O264="Paid")),G264&lt;&gt;"Escrow",TODAY()&gt;N(E264)),"PAST DUE, NOT PAID; ","")&amp;IF(AND(NOT(OR(N(K264)&gt;0,O264="Paid")),G264&lt;&gt;"Escrow",AND(N(E264)&gt;0,TODAY()&gt;=N(J264),TODAY()&lt;=N(E264))),"DUE SOON; ","")&amp;IF(AND(OR(N(K264)&gt;0,O264="Paid"),L264=""),"NO PROOF OF PAYMENT; ","")&amp;IF(AND(G264="Escrow",H264&lt;&gt;"Yes",N(E264)&gt;0,TODAY()&gt;=N(J264)),"ESCROW NOT CONFIRMED; ","")&amp;IF(AND(B264="Insurance renewal",NOT(OR(N(K264)&gt;0,O264="Paid")),N(E264)&gt;0,N(E264)-TODAY()&lt;=N('Settings'!$B$10),M264&lt;&gt;"Yes"),"POLICY EXPIRING, NO RENEWAL QUOTE; ",""))-2)))</f>
        <v/>
      </c>
    </row>
    <row r="265">
      <c r="E265" s="8" t="n"/>
      <c r="F265" s="9" t="n"/>
      <c r="I265" s="10" t="n"/>
      <c r="J265" s="8">
        <f>IF(OR(NOT(OR(A265&lt;&gt;"",B265&lt;&gt;"",C265&lt;&gt;"")),N(E265)=0),"",N(E265)-IF(N(I265)&gt;0,N(I265),IFERROR(VLOOKUP(B265,'Settings'!$A$3:$B$8,2,0),0)))</f>
        <v/>
      </c>
      <c r="K265" s="8" t="n"/>
      <c r="N265" s="8" t="n"/>
      <c r="P265" s="10">
        <f>IF(OR(NOT(OR(A265&lt;&gt;"",B265&lt;&gt;"",C265&lt;&gt;"")),N(E265)=0),"",N(E265)-TODAY())</f>
        <v/>
      </c>
      <c r="Q265">
        <f>IF(OR(NOT(OR(A265&lt;&gt;"",B265&lt;&gt;"",C265&lt;&gt;"")),O265="Closed"),"",IF(IF(A265="","NO PROPERTY; ","")&amp;IF(AND(A265&lt;&gt;"",COUNTIF('Properties'!$A$2:$A$200,A265)=0),"PROPERTY NOT ON LIST; ","")&amp;IF(B265="","NO TYPE; ","")&amp;IF(NOT(N(E265)&gt;0),"NO DUE DATE; ","")&amp;IF(N(F265)=0,"NO AMOUNT; ","")&amp;IF(AND(N(E265)&gt;0,NOT(OR(N(K265)&gt;0,O265="Paid")),G265&lt;&gt;"Escrow",TODAY()&gt;N(E265)),"PAST DUE, NOT PAID; ","")&amp;IF(AND(NOT(OR(N(K265)&gt;0,O265="Paid")),G265&lt;&gt;"Escrow",AND(N(E265)&gt;0,TODAY()&gt;=N(J265),TODAY()&lt;=N(E265))),"DUE SOON; ","")&amp;IF(AND(OR(N(K265)&gt;0,O265="Paid"),L265=""),"NO PROOF OF PAYMENT; ","")&amp;IF(AND(G265="Escrow",H265&lt;&gt;"Yes",N(E265)&gt;0,TODAY()&gt;=N(J265)),"ESCROW NOT CONFIRMED; ","")&amp;IF(AND(B265="Insurance renewal",NOT(OR(N(K265)&gt;0,O265="Paid")),N(E265)&gt;0,N(E265)-TODAY()&lt;=N('Settings'!$B$10),M265&lt;&gt;"Yes"),"POLICY EXPIRING, NO RENEWAL QUOTE; ","")="","",LEFT(IF(A265="","NO PROPERTY; ","")&amp;IF(AND(A265&lt;&gt;"",COUNTIF('Properties'!$A$2:$A$200,A265)=0),"PROPERTY NOT ON LIST; ","")&amp;IF(B265="","NO TYPE; ","")&amp;IF(NOT(N(E265)&gt;0),"NO DUE DATE; ","")&amp;IF(N(F265)=0,"NO AMOUNT; ","")&amp;IF(AND(N(E265)&gt;0,NOT(OR(N(K265)&gt;0,O265="Paid")),G265&lt;&gt;"Escrow",TODAY()&gt;N(E265)),"PAST DUE, NOT PAID; ","")&amp;IF(AND(NOT(OR(N(K265)&gt;0,O265="Paid")),G265&lt;&gt;"Escrow",AND(N(E265)&gt;0,TODAY()&gt;=N(J265),TODAY()&lt;=N(E265))),"DUE SOON; ","")&amp;IF(AND(OR(N(K265)&gt;0,O265="Paid"),L265=""),"NO PROOF OF PAYMENT; ","")&amp;IF(AND(G265="Escrow",H265&lt;&gt;"Yes",N(E265)&gt;0,TODAY()&gt;=N(J265)),"ESCROW NOT CONFIRMED; ","")&amp;IF(AND(B265="Insurance renewal",NOT(OR(N(K265)&gt;0,O265="Paid")),N(E265)&gt;0,N(E265)-TODAY()&lt;=N('Settings'!$B$10),M265&lt;&gt;"Yes"),"POLICY EXPIRING, NO RENEWAL QUOTE; ",""),LEN(IF(A265="","NO PROPERTY; ","")&amp;IF(AND(A265&lt;&gt;"",COUNTIF('Properties'!$A$2:$A$200,A265)=0),"PROPERTY NOT ON LIST; ","")&amp;IF(B265="","NO TYPE; ","")&amp;IF(NOT(N(E265)&gt;0),"NO DUE DATE; ","")&amp;IF(N(F265)=0,"NO AMOUNT; ","")&amp;IF(AND(N(E265)&gt;0,NOT(OR(N(K265)&gt;0,O265="Paid")),G265&lt;&gt;"Escrow",TODAY()&gt;N(E265)),"PAST DUE, NOT PAID; ","")&amp;IF(AND(NOT(OR(N(K265)&gt;0,O265="Paid")),G265&lt;&gt;"Escrow",AND(N(E265)&gt;0,TODAY()&gt;=N(J265),TODAY()&lt;=N(E265))),"DUE SOON; ","")&amp;IF(AND(OR(N(K265)&gt;0,O265="Paid"),L265=""),"NO PROOF OF PAYMENT; ","")&amp;IF(AND(G265="Escrow",H265&lt;&gt;"Yes",N(E265)&gt;0,TODAY()&gt;=N(J265)),"ESCROW NOT CONFIRMED; ","")&amp;IF(AND(B265="Insurance renewal",NOT(OR(N(K265)&gt;0,O265="Paid")),N(E265)&gt;0,N(E265)-TODAY()&lt;=N('Settings'!$B$10),M265&lt;&gt;"Yes"),"POLICY EXPIRING, NO RENEWAL QUOTE; ",""))-2)))</f>
        <v/>
      </c>
    </row>
    <row r="266">
      <c r="E266" s="8" t="n"/>
      <c r="F266" s="9" t="n"/>
      <c r="I266" s="10" t="n"/>
      <c r="J266" s="8">
        <f>IF(OR(NOT(OR(A266&lt;&gt;"",B266&lt;&gt;"",C266&lt;&gt;"")),N(E266)=0),"",N(E266)-IF(N(I266)&gt;0,N(I266),IFERROR(VLOOKUP(B266,'Settings'!$A$3:$B$8,2,0),0)))</f>
        <v/>
      </c>
      <c r="K266" s="8" t="n"/>
      <c r="N266" s="8" t="n"/>
      <c r="P266" s="10">
        <f>IF(OR(NOT(OR(A266&lt;&gt;"",B266&lt;&gt;"",C266&lt;&gt;"")),N(E266)=0),"",N(E266)-TODAY())</f>
        <v/>
      </c>
      <c r="Q266">
        <f>IF(OR(NOT(OR(A266&lt;&gt;"",B266&lt;&gt;"",C266&lt;&gt;"")),O266="Closed"),"",IF(IF(A266="","NO PROPERTY; ","")&amp;IF(AND(A266&lt;&gt;"",COUNTIF('Properties'!$A$2:$A$200,A266)=0),"PROPERTY NOT ON LIST; ","")&amp;IF(B266="","NO TYPE; ","")&amp;IF(NOT(N(E266)&gt;0),"NO DUE DATE; ","")&amp;IF(N(F266)=0,"NO AMOUNT; ","")&amp;IF(AND(N(E266)&gt;0,NOT(OR(N(K266)&gt;0,O266="Paid")),G266&lt;&gt;"Escrow",TODAY()&gt;N(E266)),"PAST DUE, NOT PAID; ","")&amp;IF(AND(NOT(OR(N(K266)&gt;0,O266="Paid")),G266&lt;&gt;"Escrow",AND(N(E266)&gt;0,TODAY()&gt;=N(J266),TODAY()&lt;=N(E266))),"DUE SOON; ","")&amp;IF(AND(OR(N(K266)&gt;0,O266="Paid"),L266=""),"NO PROOF OF PAYMENT; ","")&amp;IF(AND(G266="Escrow",H266&lt;&gt;"Yes",N(E266)&gt;0,TODAY()&gt;=N(J266)),"ESCROW NOT CONFIRMED; ","")&amp;IF(AND(B266="Insurance renewal",NOT(OR(N(K266)&gt;0,O266="Paid")),N(E266)&gt;0,N(E266)-TODAY()&lt;=N('Settings'!$B$10),M266&lt;&gt;"Yes"),"POLICY EXPIRING, NO RENEWAL QUOTE; ","")="","",LEFT(IF(A266="","NO PROPERTY; ","")&amp;IF(AND(A266&lt;&gt;"",COUNTIF('Properties'!$A$2:$A$200,A266)=0),"PROPERTY NOT ON LIST; ","")&amp;IF(B266="","NO TYPE; ","")&amp;IF(NOT(N(E266)&gt;0),"NO DUE DATE; ","")&amp;IF(N(F266)=0,"NO AMOUNT; ","")&amp;IF(AND(N(E266)&gt;0,NOT(OR(N(K266)&gt;0,O266="Paid")),G266&lt;&gt;"Escrow",TODAY()&gt;N(E266)),"PAST DUE, NOT PAID; ","")&amp;IF(AND(NOT(OR(N(K266)&gt;0,O266="Paid")),G266&lt;&gt;"Escrow",AND(N(E266)&gt;0,TODAY()&gt;=N(J266),TODAY()&lt;=N(E266))),"DUE SOON; ","")&amp;IF(AND(OR(N(K266)&gt;0,O266="Paid"),L266=""),"NO PROOF OF PAYMENT; ","")&amp;IF(AND(G266="Escrow",H266&lt;&gt;"Yes",N(E266)&gt;0,TODAY()&gt;=N(J266)),"ESCROW NOT CONFIRMED; ","")&amp;IF(AND(B266="Insurance renewal",NOT(OR(N(K266)&gt;0,O266="Paid")),N(E266)&gt;0,N(E266)-TODAY()&lt;=N('Settings'!$B$10),M266&lt;&gt;"Yes"),"POLICY EXPIRING, NO RENEWAL QUOTE; ",""),LEN(IF(A266="","NO PROPERTY; ","")&amp;IF(AND(A266&lt;&gt;"",COUNTIF('Properties'!$A$2:$A$200,A266)=0),"PROPERTY NOT ON LIST; ","")&amp;IF(B266="","NO TYPE; ","")&amp;IF(NOT(N(E266)&gt;0),"NO DUE DATE; ","")&amp;IF(N(F266)=0,"NO AMOUNT; ","")&amp;IF(AND(N(E266)&gt;0,NOT(OR(N(K266)&gt;0,O266="Paid")),G266&lt;&gt;"Escrow",TODAY()&gt;N(E266)),"PAST DUE, NOT PAID; ","")&amp;IF(AND(NOT(OR(N(K266)&gt;0,O266="Paid")),G266&lt;&gt;"Escrow",AND(N(E266)&gt;0,TODAY()&gt;=N(J266),TODAY()&lt;=N(E266))),"DUE SOON; ","")&amp;IF(AND(OR(N(K266)&gt;0,O266="Paid"),L266=""),"NO PROOF OF PAYMENT; ","")&amp;IF(AND(G266="Escrow",H266&lt;&gt;"Yes",N(E266)&gt;0,TODAY()&gt;=N(J266)),"ESCROW NOT CONFIRMED; ","")&amp;IF(AND(B266="Insurance renewal",NOT(OR(N(K266)&gt;0,O266="Paid")),N(E266)&gt;0,N(E266)-TODAY()&lt;=N('Settings'!$B$10),M266&lt;&gt;"Yes"),"POLICY EXPIRING, NO RENEWAL QUOTE; ",""))-2)))</f>
        <v/>
      </c>
    </row>
    <row r="267">
      <c r="E267" s="8" t="n"/>
      <c r="F267" s="9" t="n"/>
      <c r="I267" s="10" t="n"/>
      <c r="J267" s="8">
        <f>IF(OR(NOT(OR(A267&lt;&gt;"",B267&lt;&gt;"",C267&lt;&gt;"")),N(E267)=0),"",N(E267)-IF(N(I267)&gt;0,N(I267),IFERROR(VLOOKUP(B267,'Settings'!$A$3:$B$8,2,0),0)))</f>
        <v/>
      </c>
      <c r="K267" s="8" t="n"/>
      <c r="N267" s="8" t="n"/>
      <c r="P267" s="10">
        <f>IF(OR(NOT(OR(A267&lt;&gt;"",B267&lt;&gt;"",C267&lt;&gt;"")),N(E267)=0),"",N(E267)-TODAY())</f>
        <v/>
      </c>
      <c r="Q267">
        <f>IF(OR(NOT(OR(A267&lt;&gt;"",B267&lt;&gt;"",C267&lt;&gt;"")),O267="Closed"),"",IF(IF(A267="","NO PROPERTY; ","")&amp;IF(AND(A267&lt;&gt;"",COUNTIF('Properties'!$A$2:$A$200,A267)=0),"PROPERTY NOT ON LIST; ","")&amp;IF(B267="","NO TYPE; ","")&amp;IF(NOT(N(E267)&gt;0),"NO DUE DATE; ","")&amp;IF(N(F267)=0,"NO AMOUNT; ","")&amp;IF(AND(N(E267)&gt;0,NOT(OR(N(K267)&gt;0,O267="Paid")),G267&lt;&gt;"Escrow",TODAY()&gt;N(E267)),"PAST DUE, NOT PAID; ","")&amp;IF(AND(NOT(OR(N(K267)&gt;0,O267="Paid")),G267&lt;&gt;"Escrow",AND(N(E267)&gt;0,TODAY()&gt;=N(J267),TODAY()&lt;=N(E267))),"DUE SOON; ","")&amp;IF(AND(OR(N(K267)&gt;0,O267="Paid"),L267=""),"NO PROOF OF PAYMENT; ","")&amp;IF(AND(G267="Escrow",H267&lt;&gt;"Yes",N(E267)&gt;0,TODAY()&gt;=N(J267)),"ESCROW NOT CONFIRMED; ","")&amp;IF(AND(B267="Insurance renewal",NOT(OR(N(K267)&gt;0,O267="Paid")),N(E267)&gt;0,N(E267)-TODAY()&lt;=N('Settings'!$B$10),M267&lt;&gt;"Yes"),"POLICY EXPIRING, NO RENEWAL QUOTE; ","")="","",LEFT(IF(A267="","NO PROPERTY; ","")&amp;IF(AND(A267&lt;&gt;"",COUNTIF('Properties'!$A$2:$A$200,A267)=0),"PROPERTY NOT ON LIST; ","")&amp;IF(B267="","NO TYPE; ","")&amp;IF(NOT(N(E267)&gt;0),"NO DUE DATE; ","")&amp;IF(N(F267)=0,"NO AMOUNT; ","")&amp;IF(AND(N(E267)&gt;0,NOT(OR(N(K267)&gt;0,O267="Paid")),G267&lt;&gt;"Escrow",TODAY()&gt;N(E267)),"PAST DUE, NOT PAID; ","")&amp;IF(AND(NOT(OR(N(K267)&gt;0,O267="Paid")),G267&lt;&gt;"Escrow",AND(N(E267)&gt;0,TODAY()&gt;=N(J267),TODAY()&lt;=N(E267))),"DUE SOON; ","")&amp;IF(AND(OR(N(K267)&gt;0,O267="Paid"),L267=""),"NO PROOF OF PAYMENT; ","")&amp;IF(AND(G267="Escrow",H267&lt;&gt;"Yes",N(E267)&gt;0,TODAY()&gt;=N(J267)),"ESCROW NOT CONFIRMED; ","")&amp;IF(AND(B267="Insurance renewal",NOT(OR(N(K267)&gt;0,O267="Paid")),N(E267)&gt;0,N(E267)-TODAY()&lt;=N('Settings'!$B$10),M267&lt;&gt;"Yes"),"POLICY EXPIRING, NO RENEWAL QUOTE; ",""),LEN(IF(A267="","NO PROPERTY; ","")&amp;IF(AND(A267&lt;&gt;"",COUNTIF('Properties'!$A$2:$A$200,A267)=0),"PROPERTY NOT ON LIST; ","")&amp;IF(B267="","NO TYPE; ","")&amp;IF(NOT(N(E267)&gt;0),"NO DUE DATE; ","")&amp;IF(N(F267)=0,"NO AMOUNT; ","")&amp;IF(AND(N(E267)&gt;0,NOT(OR(N(K267)&gt;0,O267="Paid")),G267&lt;&gt;"Escrow",TODAY()&gt;N(E267)),"PAST DUE, NOT PAID; ","")&amp;IF(AND(NOT(OR(N(K267)&gt;0,O267="Paid")),G267&lt;&gt;"Escrow",AND(N(E267)&gt;0,TODAY()&gt;=N(J267),TODAY()&lt;=N(E267))),"DUE SOON; ","")&amp;IF(AND(OR(N(K267)&gt;0,O267="Paid"),L267=""),"NO PROOF OF PAYMENT; ","")&amp;IF(AND(G267="Escrow",H267&lt;&gt;"Yes",N(E267)&gt;0,TODAY()&gt;=N(J267)),"ESCROW NOT CONFIRMED; ","")&amp;IF(AND(B267="Insurance renewal",NOT(OR(N(K267)&gt;0,O267="Paid")),N(E267)&gt;0,N(E267)-TODAY()&lt;=N('Settings'!$B$10),M267&lt;&gt;"Yes"),"POLICY EXPIRING, NO RENEWAL QUOTE; ",""))-2)))</f>
        <v/>
      </c>
    </row>
    <row r="268">
      <c r="E268" s="8" t="n"/>
      <c r="F268" s="9" t="n"/>
      <c r="I268" s="10" t="n"/>
      <c r="J268" s="8">
        <f>IF(OR(NOT(OR(A268&lt;&gt;"",B268&lt;&gt;"",C268&lt;&gt;"")),N(E268)=0),"",N(E268)-IF(N(I268)&gt;0,N(I268),IFERROR(VLOOKUP(B268,'Settings'!$A$3:$B$8,2,0),0)))</f>
        <v/>
      </c>
      <c r="K268" s="8" t="n"/>
      <c r="N268" s="8" t="n"/>
      <c r="P268" s="10">
        <f>IF(OR(NOT(OR(A268&lt;&gt;"",B268&lt;&gt;"",C268&lt;&gt;"")),N(E268)=0),"",N(E268)-TODAY())</f>
        <v/>
      </c>
      <c r="Q268">
        <f>IF(OR(NOT(OR(A268&lt;&gt;"",B268&lt;&gt;"",C268&lt;&gt;"")),O268="Closed"),"",IF(IF(A268="","NO PROPERTY; ","")&amp;IF(AND(A268&lt;&gt;"",COUNTIF('Properties'!$A$2:$A$200,A268)=0),"PROPERTY NOT ON LIST; ","")&amp;IF(B268="","NO TYPE; ","")&amp;IF(NOT(N(E268)&gt;0),"NO DUE DATE; ","")&amp;IF(N(F268)=0,"NO AMOUNT; ","")&amp;IF(AND(N(E268)&gt;0,NOT(OR(N(K268)&gt;0,O268="Paid")),G268&lt;&gt;"Escrow",TODAY()&gt;N(E268)),"PAST DUE, NOT PAID; ","")&amp;IF(AND(NOT(OR(N(K268)&gt;0,O268="Paid")),G268&lt;&gt;"Escrow",AND(N(E268)&gt;0,TODAY()&gt;=N(J268),TODAY()&lt;=N(E268))),"DUE SOON; ","")&amp;IF(AND(OR(N(K268)&gt;0,O268="Paid"),L268=""),"NO PROOF OF PAYMENT; ","")&amp;IF(AND(G268="Escrow",H268&lt;&gt;"Yes",N(E268)&gt;0,TODAY()&gt;=N(J268)),"ESCROW NOT CONFIRMED; ","")&amp;IF(AND(B268="Insurance renewal",NOT(OR(N(K268)&gt;0,O268="Paid")),N(E268)&gt;0,N(E268)-TODAY()&lt;=N('Settings'!$B$10),M268&lt;&gt;"Yes"),"POLICY EXPIRING, NO RENEWAL QUOTE; ","")="","",LEFT(IF(A268="","NO PROPERTY; ","")&amp;IF(AND(A268&lt;&gt;"",COUNTIF('Properties'!$A$2:$A$200,A268)=0),"PROPERTY NOT ON LIST; ","")&amp;IF(B268="","NO TYPE; ","")&amp;IF(NOT(N(E268)&gt;0),"NO DUE DATE; ","")&amp;IF(N(F268)=0,"NO AMOUNT; ","")&amp;IF(AND(N(E268)&gt;0,NOT(OR(N(K268)&gt;0,O268="Paid")),G268&lt;&gt;"Escrow",TODAY()&gt;N(E268)),"PAST DUE, NOT PAID; ","")&amp;IF(AND(NOT(OR(N(K268)&gt;0,O268="Paid")),G268&lt;&gt;"Escrow",AND(N(E268)&gt;0,TODAY()&gt;=N(J268),TODAY()&lt;=N(E268))),"DUE SOON; ","")&amp;IF(AND(OR(N(K268)&gt;0,O268="Paid"),L268=""),"NO PROOF OF PAYMENT; ","")&amp;IF(AND(G268="Escrow",H268&lt;&gt;"Yes",N(E268)&gt;0,TODAY()&gt;=N(J268)),"ESCROW NOT CONFIRMED; ","")&amp;IF(AND(B268="Insurance renewal",NOT(OR(N(K268)&gt;0,O268="Paid")),N(E268)&gt;0,N(E268)-TODAY()&lt;=N('Settings'!$B$10),M268&lt;&gt;"Yes"),"POLICY EXPIRING, NO RENEWAL QUOTE; ",""),LEN(IF(A268="","NO PROPERTY; ","")&amp;IF(AND(A268&lt;&gt;"",COUNTIF('Properties'!$A$2:$A$200,A268)=0),"PROPERTY NOT ON LIST; ","")&amp;IF(B268="","NO TYPE; ","")&amp;IF(NOT(N(E268)&gt;0),"NO DUE DATE; ","")&amp;IF(N(F268)=0,"NO AMOUNT; ","")&amp;IF(AND(N(E268)&gt;0,NOT(OR(N(K268)&gt;0,O268="Paid")),G268&lt;&gt;"Escrow",TODAY()&gt;N(E268)),"PAST DUE, NOT PAID; ","")&amp;IF(AND(NOT(OR(N(K268)&gt;0,O268="Paid")),G268&lt;&gt;"Escrow",AND(N(E268)&gt;0,TODAY()&gt;=N(J268),TODAY()&lt;=N(E268))),"DUE SOON; ","")&amp;IF(AND(OR(N(K268)&gt;0,O268="Paid"),L268=""),"NO PROOF OF PAYMENT; ","")&amp;IF(AND(G268="Escrow",H268&lt;&gt;"Yes",N(E268)&gt;0,TODAY()&gt;=N(J268)),"ESCROW NOT CONFIRMED; ","")&amp;IF(AND(B268="Insurance renewal",NOT(OR(N(K268)&gt;0,O268="Paid")),N(E268)&gt;0,N(E268)-TODAY()&lt;=N('Settings'!$B$10),M268&lt;&gt;"Yes"),"POLICY EXPIRING, NO RENEWAL QUOTE; ",""))-2)))</f>
        <v/>
      </c>
    </row>
    <row r="269">
      <c r="E269" s="8" t="n"/>
      <c r="F269" s="9" t="n"/>
      <c r="I269" s="10" t="n"/>
      <c r="J269" s="8">
        <f>IF(OR(NOT(OR(A269&lt;&gt;"",B269&lt;&gt;"",C269&lt;&gt;"")),N(E269)=0),"",N(E269)-IF(N(I269)&gt;0,N(I269),IFERROR(VLOOKUP(B269,'Settings'!$A$3:$B$8,2,0),0)))</f>
        <v/>
      </c>
      <c r="K269" s="8" t="n"/>
      <c r="N269" s="8" t="n"/>
      <c r="P269" s="10">
        <f>IF(OR(NOT(OR(A269&lt;&gt;"",B269&lt;&gt;"",C269&lt;&gt;"")),N(E269)=0),"",N(E269)-TODAY())</f>
        <v/>
      </c>
      <c r="Q269">
        <f>IF(OR(NOT(OR(A269&lt;&gt;"",B269&lt;&gt;"",C269&lt;&gt;"")),O269="Closed"),"",IF(IF(A269="","NO PROPERTY; ","")&amp;IF(AND(A269&lt;&gt;"",COUNTIF('Properties'!$A$2:$A$200,A269)=0),"PROPERTY NOT ON LIST; ","")&amp;IF(B269="","NO TYPE; ","")&amp;IF(NOT(N(E269)&gt;0),"NO DUE DATE; ","")&amp;IF(N(F269)=0,"NO AMOUNT; ","")&amp;IF(AND(N(E269)&gt;0,NOT(OR(N(K269)&gt;0,O269="Paid")),G269&lt;&gt;"Escrow",TODAY()&gt;N(E269)),"PAST DUE, NOT PAID; ","")&amp;IF(AND(NOT(OR(N(K269)&gt;0,O269="Paid")),G269&lt;&gt;"Escrow",AND(N(E269)&gt;0,TODAY()&gt;=N(J269),TODAY()&lt;=N(E269))),"DUE SOON; ","")&amp;IF(AND(OR(N(K269)&gt;0,O269="Paid"),L269=""),"NO PROOF OF PAYMENT; ","")&amp;IF(AND(G269="Escrow",H269&lt;&gt;"Yes",N(E269)&gt;0,TODAY()&gt;=N(J269)),"ESCROW NOT CONFIRMED; ","")&amp;IF(AND(B269="Insurance renewal",NOT(OR(N(K269)&gt;0,O269="Paid")),N(E269)&gt;0,N(E269)-TODAY()&lt;=N('Settings'!$B$10),M269&lt;&gt;"Yes"),"POLICY EXPIRING, NO RENEWAL QUOTE; ","")="","",LEFT(IF(A269="","NO PROPERTY; ","")&amp;IF(AND(A269&lt;&gt;"",COUNTIF('Properties'!$A$2:$A$200,A269)=0),"PROPERTY NOT ON LIST; ","")&amp;IF(B269="","NO TYPE; ","")&amp;IF(NOT(N(E269)&gt;0),"NO DUE DATE; ","")&amp;IF(N(F269)=0,"NO AMOUNT; ","")&amp;IF(AND(N(E269)&gt;0,NOT(OR(N(K269)&gt;0,O269="Paid")),G269&lt;&gt;"Escrow",TODAY()&gt;N(E269)),"PAST DUE, NOT PAID; ","")&amp;IF(AND(NOT(OR(N(K269)&gt;0,O269="Paid")),G269&lt;&gt;"Escrow",AND(N(E269)&gt;0,TODAY()&gt;=N(J269),TODAY()&lt;=N(E269))),"DUE SOON; ","")&amp;IF(AND(OR(N(K269)&gt;0,O269="Paid"),L269=""),"NO PROOF OF PAYMENT; ","")&amp;IF(AND(G269="Escrow",H269&lt;&gt;"Yes",N(E269)&gt;0,TODAY()&gt;=N(J269)),"ESCROW NOT CONFIRMED; ","")&amp;IF(AND(B269="Insurance renewal",NOT(OR(N(K269)&gt;0,O269="Paid")),N(E269)&gt;0,N(E269)-TODAY()&lt;=N('Settings'!$B$10),M269&lt;&gt;"Yes"),"POLICY EXPIRING, NO RENEWAL QUOTE; ",""),LEN(IF(A269="","NO PROPERTY; ","")&amp;IF(AND(A269&lt;&gt;"",COUNTIF('Properties'!$A$2:$A$200,A269)=0),"PROPERTY NOT ON LIST; ","")&amp;IF(B269="","NO TYPE; ","")&amp;IF(NOT(N(E269)&gt;0),"NO DUE DATE; ","")&amp;IF(N(F269)=0,"NO AMOUNT; ","")&amp;IF(AND(N(E269)&gt;0,NOT(OR(N(K269)&gt;0,O269="Paid")),G269&lt;&gt;"Escrow",TODAY()&gt;N(E269)),"PAST DUE, NOT PAID; ","")&amp;IF(AND(NOT(OR(N(K269)&gt;0,O269="Paid")),G269&lt;&gt;"Escrow",AND(N(E269)&gt;0,TODAY()&gt;=N(J269),TODAY()&lt;=N(E269))),"DUE SOON; ","")&amp;IF(AND(OR(N(K269)&gt;0,O269="Paid"),L269=""),"NO PROOF OF PAYMENT; ","")&amp;IF(AND(G269="Escrow",H269&lt;&gt;"Yes",N(E269)&gt;0,TODAY()&gt;=N(J269)),"ESCROW NOT CONFIRMED; ","")&amp;IF(AND(B269="Insurance renewal",NOT(OR(N(K269)&gt;0,O269="Paid")),N(E269)&gt;0,N(E269)-TODAY()&lt;=N('Settings'!$B$10),M269&lt;&gt;"Yes"),"POLICY EXPIRING, NO RENEWAL QUOTE; ",""))-2)))</f>
        <v/>
      </c>
    </row>
    <row r="270">
      <c r="E270" s="8" t="n"/>
      <c r="F270" s="9" t="n"/>
      <c r="I270" s="10" t="n"/>
      <c r="J270" s="8">
        <f>IF(OR(NOT(OR(A270&lt;&gt;"",B270&lt;&gt;"",C270&lt;&gt;"")),N(E270)=0),"",N(E270)-IF(N(I270)&gt;0,N(I270),IFERROR(VLOOKUP(B270,'Settings'!$A$3:$B$8,2,0),0)))</f>
        <v/>
      </c>
      <c r="K270" s="8" t="n"/>
      <c r="N270" s="8" t="n"/>
      <c r="P270" s="10">
        <f>IF(OR(NOT(OR(A270&lt;&gt;"",B270&lt;&gt;"",C270&lt;&gt;"")),N(E270)=0),"",N(E270)-TODAY())</f>
        <v/>
      </c>
      <c r="Q270">
        <f>IF(OR(NOT(OR(A270&lt;&gt;"",B270&lt;&gt;"",C270&lt;&gt;"")),O270="Closed"),"",IF(IF(A270="","NO PROPERTY; ","")&amp;IF(AND(A270&lt;&gt;"",COUNTIF('Properties'!$A$2:$A$200,A270)=0),"PROPERTY NOT ON LIST; ","")&amp;IF(B270="","NO TYPE; ","")&amp;IF(NOT(N(E270)&gt;0),"NO DUE DATE; ","")&amp;IF(N(F270)=0,"NO AMOUNT; ","")&amp;IF(AND(N(E270)&gt;0,NOT(OR(N(K270)&gt;0,O270="Paid")),G270&lt;&gt;"Escrow",TODAY()&gt;N(E270)),"PAST DUE, NOT PAID; ","")&amp;IF(AND(NOT(OR(N(K270)&gt;0,O270="Paid")),G270&lt;&gt;"Escrow",AND(N(E270)&gt;0,TODAY()&gt;=N(J270),TODAY()&lt;=N(E270))),"DUE SOON; ","")&amp;IF(AND(OR(N(K270)&gt;0,O270="Paid"),L270=""),"NO PROOF OF PAYMENT; ","")&amp;IF(AND(G270="Escrow",H270&lt;&gt;"Yes",N(E270)&gt;0,TODAY()&gt;=N(J270)),"ESCROW NOT CONFIRMED; ","")&amp;IF(AND(B270="Insurance renewal",NOT(OR(N(K270)&gt;0,O270="Paid")),N(E270)&gt;0,N(E270)-TODAY()&lt;=N('Settings'!$B$10),M270&lt;&gt;"Yes"),"POLICY EXPIRING, NO RENEWAL QUOTE; ","")="","",LEFT(IF(A270="","NO PROPERTY; ","")&amp;IF(AND(A270&lt;&gt;"",COUNTIF('Properties'!$A$2:$A$200,A270)=0),"PROPERTY NOT ON LIST; ","")&amp;IF(B270="","NO TYPE; ","")&amp;IF(NOT(N(E270)&gt;0),"NO DUE DATE; ","")&amp;IF(N(F270)=0,"NO AMOUNT; ","")&amp;IF(AND(N(E270)&gt;0,NOT(OR(N(K270)&gt;0,O270="Paid")),G270&lt;&gt;"Escrow",TODAY()&gt;N(E270)),"PAST DUE, NOT PAID; ","")&amp;IF(AND(NOT(OR(N(K270)&gt;0,O270="Paid")),G270&lt;&gt;"Escrow",AND(N(E270)&gt;0,TODAY()&gt;=N(J270),TODAY()&lt;=N(E270))),"DUE SOON; ","")&amp;IF(AND(OR(N(K270)&gt;0,O270="Paid"),L270=""),"NO PROOF OF PAYMENT; ","")&amp;IF(AND(G270="Escrow",H270&lt;&gt;"Yes",N(E270)&gt;0,TODAY()&gt;=N(J270)),"ESCROW NOT CONFIRMED; ","")&amp;IF(AND(B270="Insurance renewal",NOT(OR(N(K270)&gt;0,O270="Paid")),N(E270)&gt;0,N(E270)-TODAY()&lt;=N('Settings'!$B$10),M270&lt;&gt;"Yes"),"POLICY EXPIRING, NO RENEWAL QUOTE; ",""),LEN(IF(A270="","NO PROPERTY; ","")&amp;IF(AND(A270&lt;&gt;"",COUNTIF('Properties'!$A$2:$A$200,A270)=0),"PROPERTY NOT ON LIST; ","")&amp;IF(B270="","NO TYPE; ","")&amp;IF(NOT(N(E270)&gt;0),"NO DUE DATE; ","")&amp;IF(N(F270)=0,"NO AMOUNT; ","")&amp;IF(AND(N(E270)&gt;0,NOT(OR(N(K270)&gt;0,O270="Paid")),G270&lt;&gt;"Escrow",TODAY()&gt;N(E270)),"PAST DUE, NOT PAID; ","")&amp;IF(AND(NOT(OR(N(K270)&gt;0,O270="Paid")),G270&lt;&gt;"Escrow",AND(N(E270)&gt;0,TODAY()&gt;=N(J270),TODAY()&lt;=N(E270))),"DUE SOON; ","")&amp;IF(AND(OR(N(K270)&gt;0,O270="Paid"),L270=""),"NO PROOF OF PAYMENT; ","")&amp;IF(AND(G270="Escrow",H270&lt;&gt;"Yes",N(E270)&gt;0,TODAY()&gt;=N(J270)),"ESCROW NOT CONFIRMED; ","")&amp;IF(AND(B270="Insurance renewal",NOT(OR(N(K270)&gt;0,O270="Paid")),N(E270)&gt;0,N(E270)-TODAY()&lt;=N('Settings'!$B$10),M270&lt;&gt;"Yes"),"POLICY EXPIRING, NO RENEWAL QUOTE; ",""))-2)))</f>
        <v/>
      </c>
    </row>
    <row r="271">
      <c r="E271" s="8" t="n"/>
      <c r="F271" s="9" t="n"/>
      <c r="I271" s="10" t="n"/>
      <c r="J271" s="8">
        <f>IF(OR(NOT(OR(A271&lt;&gt;"",B271&lt;&gt;"",C271&lt;&gt;"")),N(E271)=0),"",N(E271)-IF(N(I271)&gt;0,N(I271),IFERROR(VLOOKUP(B271,'Settings'!$A$3:$B$8,2,0),0)))</f>
        <v/>
      </c>
      <c r="K271" s="8" t="n"/>
      <c r="N271" s="8" t="n"/>
      <c r="P271" s="10">
        <f>IF(OR(NOT(OR(A271&lt;&gt;"",B271&lt;&gt;"",C271&lt;&gt;"")),N(E271)=0),"",N(E271)-TODAY())</f>
        <v/>
      </c>
      <c r="Q271">
        <f>IF(OR(NOT(OR(A271&lt;&gt;"",B271&lt;&gt;"",C271&lt;&gt;"")),O271="Closed"),"",IF(IF(A271="","NO PROPERTY; ","")&amp;IF(AND(A271&lt;&gt;"",COUNTIF('Properties'!$A$2:$A$200,A271)=0),"PROPERTY NOT ON LIST; ","")&amp;IF(B271="","NO TYPE; ","")&amp;IF(NOT(N(E271)&gt;0),"NO DUE DATE; ","")&amp;IF(N(F271)=0,"NO AMOUNT; ","")&amp;IF(AND(N(E271)&gt;0,NOT(OR(N(K271)&gt;0,O271="Paid")),G271&lt;&gt;"Escrow",TODAY()&gt;N(E271)),"PAST DUE, NOT PAID; ","")&amp;IF(AND(NOT(OR(N(K271)&gt;0,O271="Paid")),G271&lt;&gt;"Escrow",AND(N(E271)&gt;0,TODAY()&gt;=N(J271),TODAY()&lt;=N(E271))),"DUE SOON; ","")&amp;IF(AND(OR(N(K271)&gt;0,O271="Paid"),L271=""),"NO PROOF OF PAYMENT; ","")&amp;IF(AND(G271="Escrow",H271&lt;&gt;"Yes",N(E271)&gt;0,TODAY()&gt;=N(J271)),"ESCROW NOT CONFIRMED; ","")&amp;IF(AND(B271="Insurance renewal",NOT(OR(N(K271)&gt;0,O271="Paid")),N(E271)&gt;0,N(E271)-TODAY()&lt;=N('Settings'!$B$10),M271&lt;&gt;"Yes"),"POLICY EXPIRING, NO RENEWAL QUOTE; ","")="","",LEFT(IF(A271="","NO PROPERTY; ","")&amp;IF(AND(A271&lt;&gt;"",COUNTIF('Properties'!$A$2:$A$200,A271)=0),"PROPERTY NOT ON LIST; ","")&amp;IF(B271="","NO TYPE; ","")&amp;IF(NOT(N(E271)&gt;0),"NO DUE DATE; ","")&amp;IF(N(F271)=0,"NO AMOUNT; ","")&amp;IF(AND(N(E271)&gt;0,NOT(OR(N(K271)&gt;0,O271="Paid")),G271&lt;&gt;"Escrow",TODAY()&gt;N(E271)),"PAST DUE, NOT PAID; ","")&amp;IF(AND(NOT(OR(N(K271)&gt;0,O271="Paid")),G271&lt;&gt;"Escrow",AND(N(E271)&gt;0,TODAY()&gt;=N(J271),TODAY()&lt;=N(E271))),"DUE SOON; ","")&amp;IF(AND(OR(N(K271)&gt;0,O271="Paid"),L271=""),"NO PROOF OF PAYMENT; ","")&amp;IF(AND(G271="Escrow",H271&lt;&gt;"Yes",N(E271)&gt;0,TODAY()&gt;=N(J271)),"ESCROW NOT CONFIRMED; ","")&amp;IF(AND(B271="Insurance renewal",NOT(OR(N(K271)&gt;0,O271="Paid")),N(E271)&gt;0,N(E271)-TODAY()&lt;=N('Settings'!$B$10),M271&lt;&gt;"Yes"),"POLICY EXPIRING, NO RENEWAL QUOTE; ",""),LEN(IF(A271="","NO PROPERTY; ","")&amp;IF(AND(A271&lt;&gt;"",COUNTIF('Properties'!$A$2:$A$200,A271)=0),"PROPERTY NOT ON LIST; ","")&amp;IF(B271="","NO TYPE; ","")&amp;IF(NOT(N(E271)&gt;0),"NO DUE DATE; ","")&amp;IF(N(F271)=0,"NO AMOUNT; ","")&amp;IF(AND(N(E271)&gt;0,NOT(OR(N(K271)&gt;0,O271="Paid")),G271&lt;&gt;"Escrow",TODAY()&gt;N(E271)),"PAST DUE, NOT PAID; ","")&amp;IF(AND(NOT(OR(N(K271)&gt;0,O271="Paid")),G271&lt;&gt;"Escrow",AND(N(E271)&gt;0,TODAY()&gt;=N(J271),TODAY()&lt;=N(E271))),"DUE SOON; ","")&amp;IF(AND(OR(N(K271)&gt;0,O271="Paid"),L271=""),"NO PROOF OF PAYMENT; ","")&amp;IF(AND(G271="Escrow",H271&lt;&gt;"Yes",N(E271)&gt;0,TODAY()&gt;=N(J271)),"ESCROW NOT CONFIRMED; ","")&amp;IF(AND(B271="Insurance renewal",NOT(OR(N(K271)&gt;0,O271="Paid")),N(E271)&gt;0,N(E271)-TODAY()&lt;=N('Settings'!$B$10),M271&lt;&gt;"Yes"),"POLICY EXPIRING, NO RENEWAL QUOTE; ",""))-2)))</f>
        <v/>
      </c>
    </row>
    <row r="272">
      <c r="E272" s="8" t="n"/>
      <c r="F272" s="9" t="n"/>
      <c r="I272" s="10" t="n"/>
      <c r="J272" s="8">
        <f>IF(OR(NOT(OR(A272&lt;&gt;"",B272&lt;&gt;"",C272&lt;&gt;"")),N(E272)=0),"",N(E272)-IF(N(I272)&gt;0,N(I272),IFERROR(VLOOKUP(B272,'Settings'!$A$3:$B$8,2,0),0)))</f>
        <v/>
      </c>
      <c r="K272" s="8" t="n"/>
      <c r="N272" s="8" t="n"/>
      <c r="P272" s="10">
        <f>IF(OR(NOT(OR(A272&lt;&gt;"",B272&lt;&gt;"",C272&lt;&gt;"")),N(E272)=0),"",N(E272)-TODAY())</f>
        <v/>
      </c>
      <c r="Q272">
        <f>IF(OR(NOT(OR(A272&lt;&gt;"",B272&lt;&gt;"",C272&lt;&gt;"")),O272="Closed"),"",IF(IF(A272="","NO PROPERTY; ","")&amp;IF(AND(A272&lt;&gt;"",COUNTIF('Properties'!$A$2:$A$200,A272)=0),"PROPERTY NOT ON LIST; ","")&amp;IF(B272="","NO TYPE; ","")&amp;IF(NOT(N(E272)&gt;0),"NO DUE DATE; ","")&amp;IF(N(F272)=0,"NO AMOUNT; ","")&amp;IF(AND(N(E272)&gt;0,NOT(OR(N(K272)&gt;0,O272="Paid")),G272&lt;&gt;"Escrow",TODAY()&gt;N(E272)),"PAST DUE, NOT PAID; ","")&amp;IF(AND(NOT(OR(N(K272)&gt;0,O272="Paid")),G272&lt;&gt;"Escrow",AND(N(E272)&gt;0,TODAY()&gt;=N(J272),TODAY()&lt;=N(E272))),"DUE SOON; ","")&amp;IF(AND(OR(N(K272)&gt;0,O272="Paid"),L272=""),"NO PROOF OF PAYMENT; ","")&amp;IF(AND(G272="Escrow",H272&lt;&gt;"Yes",N(E272)&gt;0,TODAY()&gt;=N(J272)),"ESCROW NOT CONFIRMED; ","")&amp;IF(AND(B272="Insurance renewal",NOT(OR(N(K272)&gt;0,O272="Paid")),N(E272)&gt;0,N(E272)-TODAY()&lt;=N('Settings'!$B$10),M272&lt;&gt;"Yes"),"POLICY EXPIRING, NO RENEWAL QUOTE; ","")="","",LEFT(IF(A272="","NO PROPERTY; ","")&amp;IF(AND(A272&lt;&gt;"",COUNTIF('Properties'!$A$2:$A$200,A272)=0),"PROPERTY NOT ON LIST; ","")&amp;IF(B272="","NO TYPE; ","")&amp;IF(NOT(N(E272)&gt;0),"NO DUE DATE; ","")&amp;IF(N(F272)=0,"NO AMOUNT; ","")&amp;IF(AND(N(E272)&gt;0,NOT(OR(N(K272)&gt;0,O272="Paid")),G272&lt;&gt;"Escrow",TODAY()&gt;N(E272)),"PAST DUE, NOT PAID; ","")&amp;IF(AND(NOT(OR(N(K272)&gt;0,O272="Paid")),G272&lt;&gt;"Escrow",AND(N(E272)&gt;0,TODAY()&gt;=N(J272),TODAY()&lt;=N(E272))),"DUE SOON; ","")&amp;IF(AND(OR(N(K272)&gt;0,O272="Paid"),L272=""),"NO PROOF OF PAYMENT; ","")&amp;IF(AND(G272="Escrow",H272&lt;&gt;"Yes",N(E272)&gt;0,TODAY()&gt;=N(J272)),"ESCROW NOT CONFIRMED; ","")&amp;IF(AND(B272="Insurance renewal",NOT(OR(N(K272)&gt;0,O272="Paid")),N(E272)&gt;0,N(E272)-TODAY()&lt;=N('Settings'!$B$10),M272&lt;&gt;"Yes"),"POLICY EXPIRING, NO RENEWAL QUOTE; ",""),LEN(IF(A272="","NO PROPERTY; ","")&amp;IF(AND(A272&lt;&gt;"",COUNTIF('Properties'!$A$2:$A$200,A272)=0),"PROPERTY NOT ON LIST; ","")&amp;IF(B272="","NO TYPE; ","")&amp;IF(NOT(N(E272)&gt;0),"NO DUE DATE; ","")&amp;IF(N(F272)=0,"NO AMOUNT; ","")&amp;IF(AND(N(E272)&gt;0,NOT(OR(N(K272)&gt;0,O272="Paid")),G272&lt;&gt;"Escrow",TODAY()&gt;N(E272)),"PAST DUE, NOT PAID; ","")&amp;IF(AND(NOT(OR(N(K272)&gt;0,O272="Paid")),G272&lt;&gt;"Escrow",AND(N(E272)&gt;0,TODAY()&gt;=N(J272),TODAY()&lt;=N(E272))),"DUE SOON; ","")&amp;IF(AND(OR(N(K272)&gt;0,O272="Paid"),L272=""),"NO PROOF OF PAYMENT; ","")&amp;IF(AND(G272="Escrow",H272&lt;&gt;"Yes",N(E272)&gt;0,TODAY()&gt;=N(J272)),"ESCROW NOT CONFIRMED; ","")&amp;IF(AND(B272="Insurance renewal",NOT(OR(N(K272)&gt;0,O272="Paid")),N(E272)&gt;0,N(E272)-TODAY()&lt;=N('Settings'!$B$10),M272&lt;&gt;"Yes"),"POLICY EXPIRING, NO RENEWAL QUOTE; ",""))-2)))</f>
        <v/>
      </c>
    </row>
    <row r="273">
      <c r="E273" s="8" t="n"/>
      <c r="F273" s="9" t="n"/>
      <c r="I273" s="10" t="n"/>
      <c r="J273" s="8">
        <f>IF(OR(NOT(OR(A273&lt;&gt;"",B273&lt;&gt;"",C273&lt;&gt;"")),N(E273)=0),"",N(E273)-IF(N(I273)&gt;0,N(I273),IFERROR(VLOOKUP(B273,'Settings'!$A$3:$B$8,2,0),0)))</f>
        <v/>
      </c>
      <c r="K273" s="8" t="n"/>
      <c r="N273" s="8" t="n"/>
      <c r="P273" s="10">
        <f>IF(OR(NOT(OR(A273&lt;&gt;"",B273&lt;&gt;"",C273&lt;&gt;"")),N(E273)=0),"",N(E273)-TODAY())</f>
        <v/>
      </c>
      <c r="Q273">
        <f>IF(OR(NOT(OR(A273&lt;&gt;"",B273&lt;&gt;"",C273&lt;&gt;"")),O273="Closed"),"",IF(IF(A273="","NO PROPERTY; ","")&amp;IF(AND(A273&lt;&gt;"",COUNTIF('Properties'!$A$2:$A$200,A273)=0),"PROPERTY NOT ON LIST; ","")&amp;IF(B273="","NO TYPE; ","")&amp;IF(NOT(N(E273)&gt;0),"NO DUE DATE; ","")&amp;IF(N(F273)=0,"NO AMOUNT; ","")&amp;IF(AND(N(E273)&gt;0,NOT(OR(N(K273)&gt;0,O273="Paid")),G273&lt;&gt;"Escrow",TODAY()&gt;N(E273)),"PAST DUE, NOT PAID; ","")&amp;IF(AND(NOT(OR(N(K273)&gt;0,O273="Paid")),G273&lt;&gt;"Escrow",AND(N(E273)&gt;0,TODAY()&gt;=N(J273),TODAY()&lt;=N(E273))),"DUE SOON; ","")&amp;IF(AND(OR(N(K273)&gt;0,O273="Paid"),L273=""),"NO PROOF OF PAYMENT; ","")&amp;IF(AND(G273="Escrow",H273&lt;&gt;"Yes",N(E273)&gt;0,TODAY()&gt;=N(J273)),"ESCROW NOT CONFIRMED; ","")&amp;IF(AND(B273="Insurance renewal",NOT(OR(N(K273)&gt;0,O273="Paid")),N(E273)&gt;0,N(E273)-TODAY()&lt;=N('Settings'!$B$10),M273&lt;&gt;"Yes"),"POLICY EXPIRING, NO RENEWAL QUOTE; ","")="","",LEFT(IF(A273="","NO PROPERTY; ","")&amp;IF(AND(A273&lt;&gt;"",COUNTIF('Properties'!$A$2:$A$200,A273)=0),"PROPERTY NOT ON LIST; ","")&amp;IF(B273="","NO TYPE; ","")&amp;IF(NOT(N(E273)&gt;0),"NO DUE DATE; ","")&amp;IF(N(F273)=0,"NO AMOUNT; ","")&amp;IF(AND(N(E273)&gt;0,NOT(OR(N(K273)&gt;0,O273="Paid")),G273&lt;&gt;"Escrow",TODAY()&gt;N(E273)),"PAST DUE, NOT PAID; ","")&amp;IF(AND(NOT(OR(N(K273)&gt;0,O273="Paid")),G273&lt;&gt;"Escrow",AND(N(E273)&gt;0,TODAY()&gt;=N(J273),TODAY()&lt;=N(E273))),"DUE SOON; ","")&amp;IF(AND(OR(N(K273)&gt;0,O273="Paid"),L273=""),"NO PROOF OF PAYMENT; ","")&amp;IF(AND(G273="Escrow",H273&lt;&gt;"Yes",N(E273)&gt;0,TODAY()&gt;=N(J273)),"ESCROW NOT CONFIRMED; ","")&amp;IF(AND(B273="Insurance renewal",NOT(OR(N(K273)&gt;0,O273="Paid")),N(E273)&gt;0,N(E273)-TODAY()&lt;=N('Settings'!$B$10),M273&lt;&gt;"Yes"),"POLICY EXPIRING, NO RENEWAL QUOTE; ",""),LEN(IF(A273="","NO PROPERTY; ","")&amp;IF(AND(A273&lt;&gt;"",COUNTIF('Properties'!$A$2:$A$200,A273)=0),"PROPERTY NOT ON LIST; ","")&amp;IF(B273="","NO TYPE; ","")&amp;IF(NOT(N(E273)&gt;0),"NO DUE DATE; ","")&amp;IF(N(F273)=0,"NO AMOUNT; ","")&amp;IF(AND(N(E273)&gt;0,NOT(OR(N(K273)&gt;0,O273="Paid")),G273&lt;&gt;"Escrow",TODAY()&gt;N(E273)),"PAST DUE, NOT PAID; ","")&amp;IF(AND(NOT(OR(N(K273)&gt;0,O273="Paid")),G273&lt;&gt;"Escrow",AND(N(E273)&gt;0,TODAY()&gt;=N(J273),TODAY()&lt;=N(E273))),"DUE SOON; ","")&amp;IF(AND(OR(N(K273)&gt;0,O273="Paid"),L273=""),"NO PROOF OF PAYMENT; ","")&amp;IF(AND(G273="Escrow",H273&lt;&gt;"Yes",N(E273)&gt;0,TODAY()&gt;=N(J273)),"ESCROW NOT CONFIRMED; ","")&amp;IF(AND(B273="Insurance renewal",NOT(OR(N(K273)&gt;0,O273="Paid")),N(E273)&gt;0,N(E273)-TODAY()&lt;=N('Settings'!$B$10),M273&lt;&gt;"Yes"),"POLICY EXPIRING, NO RENEWAL QUOTE; ",""))-2)))</f>
        <v/>
      </c>
    </row>
    <row r="274">
      <c r="E274" s="8" t="n"/>
      <c r="F274" s="9" t="n"/>
      <c r="I274" s="10" t="n"/>
      <c r="J274" s="8">
        <f>IF(OR(NOT(OR(A274&lt;&gt;"",B274&lt;&gt;"",C274&lt;&gt;"")),N(E274)=0),"",N(E274)-IF(N(I274)&gt;0,N(I274),IFERROR(VLOOKUP(B274,'Settings'!$A$3:$B$8,2,0),0)))</f>
        <v/>
      </c>
      <c r="K274" s="8" t="n"/>
      <c r="N274" s="8" t="n"/>
      <c r="P274" s="10">
        <f>IF(OR(NOT(OR(A274&lt;&gt;"",B274&lt;&gt;"",C274&lt;&gt;"")),N(E274)=0),"",N(E274)-TODAY())</f>
        <v/>
      </c>
      <c r="Q274">
        <f>IF(OR(NOT(OR(A274&lt;&gt;"",B274&lt;&gt;"",C274&lt;&gt;"")),O274="Closed"),"",IF(IF(A274="","NO PROPERTY; ","")&amp;IF(AND(A274&lt;&gt;"",COUNTIF('Properties'!$A$2:$A$200,A274)=0),"PROPERTY NOT ON LIST; ","")&amp;IF(B274="","NO TYPE; ","")&amp;IF(NOT(N(E274)&gt;0),"NO DUE DATE; ","")&amp;IF(N(F274)=0,"NO AMOUNT; ","")&amp;IF(AND(N(E274)&gt;0,NOT(OR(N(K274)&gt;0,O274="Paid")),G274&lt;&gt;"Escrow",TODAY()&gt;N(E274)),"PAST DUE, NOT PAID; ","")&amp;IF(AND(NOT(OR(N(K274)&gt;0,O274="Paid")),G274&lt;&gt;"Escrow",AND(N(E274)&gt;0,TODAY()&gt;=N(J274),TODAY()&lt;=N(E274))),"DUE SOON; ","")&amp;IF(AND(OR(N(K274)&gt;0,O274="Paid"),L274=""),"NO PROOF OF PAYMENT; ","")&amp;IF(AND(G274="Escrow",H274&lt;&gt;"Yes",N(E274)&gt;0,TODAY()&gt;=N(J274)),"ESCROW NOT CONFIRMED; ","")&amp;IF(AND(B274="Insurance renewal",NOT(OR(N(K274)&gt;0,O274="Paid")),N(E274)&gt;0,N(E274)-TODAY()&lt;=N('Settings'!$B$10),M274&lt;&gt;"Yes"),"POLICY EXPIRING, NO RENEWAL QUOTE; ","")="","",LEFT(IF(A274="","NO PROPERTY; ","")&amp;IF(AND(A274&lt;&gt;"",COUNTIF('Properties'!$A$2:$A$200,A274)=0),"PROPERTY NOT ON LIST; ","")&amp;IF(B274="","NO TYPE; ","")&amp;IF(NOT(N(E274)&gt;0),"NO DUE DATE; ","")&amp;IF(N(F274)=0,"NO AMOUNT; ","")&amp;IF(AND(N(E274)&gt;0,NOT(OR(N(K274)&gt;0,O274="Paid")),G274&lt;&gt;"Escrow",TODAY()&gt;N(E274)),"PAST DUE, NOT PAID; ","")&amp;IF(AND(NOT(OR(N(K274)&gt;0,O274="Paid")),G274&lt;&gt;"Escrow",AND(N(E274)&gt;0,TODAY()&gt;=N(J274),TODAY()&lt;=N(E274))),"DUE SOON; ","")&amp;IF(AND(OR(N(K274)&gt;0,O274="Paid"),L274=""),"NO PROOF OF PAYMENT; ","")&amp;IF(AND(G274="Escrow",H274&lt;&gt;"Yes",N(E274)&gt;0,TODAY()&gt;=N(J274)),"ESCROW NOT CONFIRMED; ","")&amp;IF(AND(B274="Insurance renewal",NOT(OR(N(K274)&gt;0,O274="Paid")),N(E274)&gt;0,N(E274)-TODAY()&lt;=N('Settings'!$B$10),M274&lt;&gt;"Yes"),"POLICY EXPIRING, NO RENEWAL QUOTE; ",""),LEN(IF(A274="","NO PROPERTY; ","")&amp;IF(AND(A274&lt;&gt;"",COUNTIF('Properties'!$A$2:$A$200,A274)=0),"PROPERTY NOT ON LIST; ","")&amp;IF(B274="","NO TYPE; ","")&amp;IF(NOT(N(E274)&gt;0),"NO DUE DATE; ","")&amp;IF(N(F274)=0,"NO AMOUNT; ","")&amp;IF(AND(N(E274)&gt;0,NOT(OR(N(K274)&gt;0,O274="Paid")),G274&lt;&gt;"Escrow",TODAY()&gt;N(E274)),"PAST DUE, NOT PAID; ","")&amp;IF(AND(NOT(OR(N(K274)&gt;0,O274="Paid")),G274&lt;&gt;"Escrow",AND(N(E274)&gt;0,TODAY()&gt;=N(J274),TODAY()&lt;=N(E274))),"DUE SOON; ","")&amp;IF(AND(OR(N(K274)&gt;0,O274="Paid"),L274=""),"NO PROOF OF PAYMENT; ","")&amp;IF(AND(G274="Escrow",H274&lt;&gt;"Yes",N(E274)&gt;0,TODAY()&gt;=N(J274)),"ESCROW NOT CONFIRMED; ","")&amp;IF(AND(B274="Insurance renewal",NOT(OR(N(K274)&gt;0,O274="Paid")),N(E274)&gt;0,N(E274)-TODAY()&lt;=N('Settings'!$B$10),M274&lt;&gt;"Yes"),"POLICY EXPIRING, NO RENEWAL QUOTE; ",""))-2)))</f>
        <v/>
      </c>
    </row>
    <row r="275">
      <c r="E275" s="8" t="n"/>
      <c r="F275" s="9" t="n"/>
      <c r="I275" s="10" t="n"/>
      <c r="J275" s="8">
        <f>IF(OR(NOT(OR(A275&lt;&gt;"",B275&lt;&gt;"",C275&lt;&gt;"")),N(E275)=0),"",N(E275)-IF(N(I275)&gt;0,N(I275),IFERROR(VLOOKUP(B275,'Settings'!$A$3:$B$8,2,0),0)))</f>
        <v/>
      </c>
      <c r="K275" s="8" t="n"/>
      <c r="N275" s="8" t="n"/>
      <c r="P275" s="10">
        <f>IF(OR(NOT(OR(A275&lt;&gt;"",B275&lt;&gt;"",C275&lt;&gt;"")),N(E275)=0),"",N(E275)-TODAY())</f>
        <v/>
      </c>
      <c r="Q275">
        <f>IF(OR(NOT(OR(A275&lt;&gt;"",B275&lt;&gt;"",C275&lt;&gt;"")),O275="Closed"),"",IF(IF(A275="","NO PROPERTY; ","")&amp;IF(AND(A275&lt;&gt;"",COUNTIF('Properties'!$A$2:$A$200,A275)=0),"PROPERTY NOT ON LIST; ","")&amp;IF(B275="","NO TYPE; ","")&amp;IF(NOT(N(E275)&gt;0),"NO DUE DATE; ","")&amp;IF(N(F275)=0,"NO AMOUNT; ","")&amp;IF(AND(N(E275)&gt;0,NOT(OR(N(K275)&gt;0,O275="Paid")),G275&lt;&gt;"Escrow",TODAY()&gt;N(E275)),"PAST DUE, NOT PAID; ","")&amp;IF(AND(NOT(OR(N(K275)&gt;0,O275="Paid")),G275&lt;&gt;"Escrow",AND(N(E275)&gt;0,TODAY()&gt;=N(J275),TODAY()&lt;=N(E275))),"DUE SOON; ","")&amp;IF(AND(OR(N(K275)&gt;0,O275="Paid"),L275=""),"NO PROOF OF PAYMENT; ","")&amp;IF(AND(G275="Escrow",H275&lt;&gt;"Yes",N(E275)&gt;0,TODAY()&gt;=N(J275)),"ESCROW NOT CONFIRMED; ","")&amp;IF(AND(B275="Insurance renewal",NOT(OR(N(K275)&gt;0,O275="Paid")),N(E275)&gt;0,N(E275)-TODAY()&lt;=N('Settings'!$B$10),M275&lt;&gt;"Yes"),"POLICY EXPIRING, NO RENEWAL QUOTE; ","")="","",LEFT(IF(A275="","NO PROPERTY; ","")&amp;IF(AND(A275&lt;&gt;"",COUNTIF('Properties'!$A$2:$A$200,A275)=0),"PROPERTY NOT ON LIST; ","")&amp;IF(B275="","NO TYPE; ","")&amp;IF(NOT(N(E275)&gt;0),"NO DUE DATE; ","")&amp;IF(N(F275)=0,"NO AMOUNT; ","")&amp;IF(AND(N(E275)&gt;0,NOT(OR(N(K275)&gt;0,O275="Paid")),G275&lt;&gt;"Escrow",TODAY()&gt;N(E275)),"PAST DUE, NOT PAID; ","")&amp;IF(AND(NOT(OR(N(K275)&gt;0,O275="Paid")),G275&lt;&gt;"Escrow",AND(N(E275)&gt;0,TODAY()&gt;=N(J275),TODAY()&lt;=N(E275))),"DUE SOON; ","")&amp;IF(AND(OR(N(K275)&gt;0,O275="Paid"),L275=""),"NO PROOF OF PAYMENT; ","")&amp;IF(AND(G275="Escrow",H275&lt;&gt;"Yes",N(E275)&gt;0,TODAY()&gt;=N(J275)),"ESCROW NOT CONFIRMED; ","")&amp;IF(AND(B275="Insurance renewal",NOT(OR(N(K275)&gt;0,O275="Paid")),N(E275)&gt;0,N(E275)-TODAY()&lt;=N('Settings'!$B$10),M275&lt;&gt;"Yes"),"POLICY EXPIRING, NO RENEWAL QUOTE; ",""),LEN(IF(A275="","NO PROPERTY; ","")&amp;IF(AND(A275&lt;&gt;"",COUNTIF('Properties'!$A$2:$A$200,A275)=0),"PROPERTY NOT ON LIST; ","")&amp;IF(B275="","NO TYPE; ","")&amp;IF(NOT(N(E275)&gt;0),"NO DUE DATE; ","")&amp;IF(N(F275)=0,"NO AMOUNT; ","")&amp;IF(AND(N(E275)&gt;0,NOT(OR(N(K275)&gt;0,O275="Paid")),G275&lt;&gt;"Escrow",TODAY()&gt;N(E275)),"PAST DUE, NOT PAID; ","")&amp;IF(AND(NOT(OR(N(K275)&gt;0,O275="Paid")),G275&lt;&gt;"Escrow",AND(N(E275)&gt;0,TODAY()&gt;=N(J275),TODAY()&lt;=N(E275))),"DUE SOON; ","")&amp;IF(AND(OR(N(K275)&gt;0,O275="Paid"),L275=""),"NO PROOF OF PAYMENT; ","")&amp;IF(AND(G275="Escrow",H275&lt;&gt;"Yes",N(E275)&gt;0,TODAY()&gt;=N(J275)),"ESCROW NOT CONFIRMED; ","")&amp;IF(AND(B275="Insurance renewal",NOT(OR(N(K275)&gt;0,O275="Paid")),N(E275)&gt;0,N(E275)-TODAY()&lt;=N('Settings'!$B$10),M275&lt;&gt;"Yes"),"POLICY EXPIRING, NO RENEWAL QUOTE; ",""))-2)))</f>
        <v/>
      </c>
    </row>
    <row r="276">
      <c r="E276" s="8" t="n"/>
      <c r="F276" s="9" t="n"/>
      <c r="I276" s="10" t="n"/>
      <c r="J276" s="8">
        <f>IF(OR(NOT(OR(A276&lt;&gt;"",B276&lt;&gt;"",C276&lt;&gt;"")),N(E276)=0),"",N(E276)-IF(N(I276)&gt;0,N(I276),IFERROR(VLOOKUP(B276,'Settings'!$A$3:$B$8,2,0),0)))</f>
        <v/>
      </c>
      <c r="K276" s="8" t="n"/>
      <c r="N276" s="8" t="n"/>
      <c r="P276" s="10">
        <f>IF(OR(NOT(OR(A276&lt;&gt;"",B276&lt;&gt;"",C276&lt;&gt;"")),N(E276)=0),"",N(E276)-TODAY())</f>
        <v/>
      </c>
      <c r="Q276">
        <f>IF(OR(NOT(OR(A276&lt;&gt;"",B276&lt;&gt;"",C276&lt;&gt;"")),O276="Closed"),"",IF(IF(A276="","NO PROPERTY; ","")&amp;IF(AND(A276&lt;&gt;"",COUNTIF('Properties'!$A$2:$A$200,A276)=0),"PROPERTY NOT ON LIST; ","")&amp;IF(B276="","NO TYPE; ","")&amp;IF(NOT(N(E276)&gt;0),"NO DUE DATE; ","")&amp;IF(N(F276)=0,"NO AMOUNT; ","")&amp;IF(AND(N(E276)&gt;0,NOT(OR(N(K276)&gt;0,O276="Paid")),G276&lt;&gt;"Escrow",TODAY()&gt;N(E276)),"PAST DUE, NOT PAID; ","")&amp;IF(AND(NOT(OR(N(K276)&gt;0,O276="Paid")),G276&lt;&gt;"Escrow",AND(N(E276)&gt;0,TODAY()&gt;=N(J276),TODAY()&lt;=N(E276))),"DUE SOON; ","")&amp;IF(AND(OR(N(K276)&gt;0,O276="Paid"),L276=""),"NO PROOF OF PAYMENT; ","")&amp;IF(AND(G276="Escrow",H276&lt;&gt;"Yes",N(E276)&gt;0,TODAY()&gt;=N(J276)),"ESCROW NOT CONFIRMED; ","")&amp;IF(AND(B276="Insurance renewal",NOT(OR(N(K276)&gt;0,O276="Paid")),N(E276)&gt;0,N(E276)-TODAY()&lt;=N('Settings'!$B$10),M276&lt;&gt;"Yes"),"POLICY EXPIRING, NO RENEWAL QUOTE; ","")="","",LEFT(IF(A276="","NO PROPERTY; ","")&amp;IF(AND(A276&lt;&gt;"",COUNTIF('Properties'!$A$2:$A$200,A276)=0),"PROPERTY NOT ON LIST; ","")&amp;IF(B276="","NO TYPE; ","")&amp;IF(NOT(N(E276)&gt;0),"NO DUE DATE; ","")&amp;IF(N(F276)=0,"NO AMOUNT; ","")&amp;IF(AND(N(E276)&gt;0,NOT(OR(N(K276)&gt;0,O276="Paid")),G276&lt;&gt;"Escrow",TODAY()&gt;N(E276)),"PAST DUE, NOT PAID; ","")&amp;IF(AND(NOT(OR(N(K276)&gt;0,O276="Paid")),G276&lt;&gt;"Escrow",AND(N(E276)&gt;0,TODAY()&gt;=N(J276),TODAY()&lt;=N(E276))),"DUE SOON; ","")&amp;IF(AND(OR(N(K276)&gt;0,O276="Paid"),L276=""),"NO PROOF OF PAYMENT; ","")&amp;IF(AND(G276="Escrow",H276&lt;&gt;"Yes",N(E276)&gt;0,TODAY()&gt;=N(J276)),"ESCROW NOT CONFIRMED; ","")&amp;IF(AND(B276="Insurance renewal",NOT(OR(N(K276)&gt;0,O276="Paid")),N(E276)&gt;0,N(E276)-TODAY()&lt;=N('Settings'!$B$10),M276&lt;&gt;"Yes"),"POLICY EXPIRING, NO RENEWAL QUOTE; ",""),LEN(IF(A276="","NO PROPERTY; ","")&amp;IF(AND(A276&lt;&gt;"",COUNTIF('Properties'!$A$2:$A$200,A276)=0),"PROPERTY NOT ON LIST; ","")&amp;IF(B276="","NO TYPE; ","")&amp;IF(NOT(N(E276)&gt;0),"NO DUE DATE; ","")&amp;IF(N(F276)=0,"NO AMOUNT; ","")&amp;IF(AND(N(E276)&gt;0,NOT(OR(N(K276)&gt;0,O276="Paid")),G276&lt;&gt;"Escrow",TODAY()&gt;N(E276)),"PAST DUE, NOT PAID; ","")&amp;IF(AND(NOT(OR(N(K276)&gt;0,O276="Paid")),G276&lt;&gt;"Escrow",AND(N(E276)&gt;0,TODAY()&gt;=N(J276),TODAY()&lt;=N(E276))),"DUE SOON; ","")&amp;IF(AND(OR(N(K276)&gt;0,O276="Paid"),L276=""),"NO PROOF OF PAYMENT; ","")&amp;IF(AND(G276="Escrow",H276&lt;&gt;"Yes",N(E276)&gt;0,TODAY()&gt;=N(J276)),"ESCROW NOT CONFIRMED; ","")&amp;IF(AND(B276="Insurance renewal",NOT(OR(N(K276)&gt;0,O276="Paid")),N(E276)&gt;0,N(E276)-TODAY()&lt;=N('Settings'!$B$10),M276&lt;&gt;"Yes"),"POLICY EXPIRING, NO RENEWAL QUOTE; ",""))-2)))</f>
        <v/>
      </c>
    </row>
    <row r="277">
      <c r="E277" s="8" t="n"/>
      <c r="F277" s="9" t="n"/>
      <c r="I277" s="10" t="n"/>
      <c r="J277" s="8">
        <f>IF(OR(NOT(OR(A277&lt;&gt;"",B277&lt;&gt;"",C277&lt;&gt;"")),N(E277)=0),"",N(E277)-IF(N(I277)&gt;0,N(I277),IFERROR(VLOOKUP(B277,'Settings'!$A$3:$B$8,2,0),0)))</f>
        <v/>
      </c>
      <c r="K277" s="8" t="n"/>
      <c r="N277" s="8" t="n"/>
      <c r="P277" s="10">
        <f>IF(OR(NOT(OR(A277&lt;&gt;"",B277&lt;&gt;"",C277&lt;&gt;"")),N(E277)=0),"",N(E277)-TODAY())</f>
        <v/>
      </c>
      <c r="Q277">
        <f>IF(OR(NOT(OR(A277&lt;&gt;"",B277&lt;&gt;"",C277&lt;&gt;"")),O277="Closed"),"",IF(IF(A277="","NO PROPERTY; ","")&amp;IF(AND(A277&lt;&gt;"",COUNTIF('Properties'!$A$2:$A$200,A277)=0),"PROPERTY NOT ON LIST; ","")&amp;IF(B277="","NO TYPE; ","")&amp;IF(NOT(N(E277)&gt;0),"NO DUE DATE; ","")&amp;IF(N(F277)=0,"NO AMOUNT; ","")&amp;IF(AND(N(E277)&gt;0,NOT(OR(N(K277)&gt;0,O277="Paid")),G277&lt;&gt;"Escrow",TODAY()&gt;N(E277)),"PAST DUE, NOT PAID; ","")&amp;IF(AND(NOT(OR(N(K277)&gt;0,O277="Paid")),G277&lt;&gt;"Escrow",AND(N(E277)&gt;0,TODAY()&gt;=N(J277),TODAY()&lt;=N(E277))),"DUE SOON; ","")&amp;IF(AND(OR(N(K277)&gt;0,O277="Paid"),L277=""),"NO PROOF OF PAYMENT; ","")&amp;IF(AND(G277="Escrow",H277&lt;&gt;"Yes",N(E277)&gt;0,TODAY()&gt;=N(J277)),"ESCROW NOT CONFIRMED; ","")&amp;IF(AND(B277="Insurance renewal",NOT(OR(N(K277)&gt;0,O277="Paid")),N(E277)&gt;0,N(E277)-TODAY()&lt;=N('Settings'!$B$10),M277&lt;&gt;"Yes"),"POLICY EXPIRING, NO RENEWAL QUOTE; ","")="","",LEFT(IF(A277="","NO PROPERTY; ","")&amp;IF(AND(A277&lt;&gt;"",COUNTIF('Properties'!$A$2:$A$200,A277)=0),"PROPERTY NOT ON LIST; ","")&amp;IF(B277="","NO TYPE; ","")&amp;IF(NOT(N(E277)&gt;0),"NO DUE DATE; ","")&amp;IF(N(F277)=0,"NO AMOUNT; ","")&amp;IF(AND(N(E277)&gt;0,NOT(OR(N(K277)&gt;0,O277="Paid")),G277&lt;&gt;"Escrow",TODAY()&gt;N(E277)),"PAST DUE, NOT PAID; ","")&amp;IF(AND(NOT(OR(N(K277)&gt;0,O277="Paid")),G277&lt;&gt;"Escrow",AND(N(E277)&gt;0,TODAY()&gt;=N(J277),TODAY()&lt;=N(E277))),"DUE SOON; ","")&amp;IF(AND(OR(N(K277)&gt;0,O277="Paid"),L277=""),"NO PROOF OF PAYMENT; ","")&amp;IF(AND(G277="Escrow",H277&lt;&gt;"Yes",N(E277)&gt;0,TODAY()&gt;=N(J277)),"ESCROW NOT CONFIRMED; ","")&amp;IF(AND(B277="Insurance renewal",NOT(OR(N(K277)&gt;0,O277="Paid")),N(E277)&gt;0,N(E277)-TODAY()&lt;=N('Settings'!$B$10),M277&lt;&gt;"Yes"),"POLICY EXPIRING, NO RENEWAL QUOTE; ",""),LEN(IF(A277="","NO PROPERTY; ","")&amp;IF(AND(A277&lt;&gt;"",COUNTIF('Properties'!$A$2:$A$200,A277)=0),"PROPERTY NOT ON LIST; ","")&amp;IF(B277="","NO TYPE; ","")&amp;IF(NOT(N(E277)&gt;0),"NO DUE DATE; ","")&amp;IF(N(F277)=0,"NO AMOUNT; ","")&amp;IF(AND(N(E277)&gt;0,NOT(OR(N(K277)&gt;0,O277="Paid")),G277&lt;&gt;"Escrow",TODAY()&gt;N(E277)),"PAST DUE, NOT PAID; ","")&amp;IF(AND(NOT(OR(N(K277)&gt;0,O277="Paid")),G277&lt;&gt;"Escrow",AND(N(E277)&gt;0,TODAY()&gt;=N(J277),TODAY()&lt;=N(E277))),"DUE SOON; ","")&amp;IF(AND(OR(N(K277)&gt;0,O277="Paid"),L277=""),"NO PROOF OF PAYMENT; ","")&amp;IF(AND(G277="Escrow",H277&lt;&gt;"Yes",N(E277)&gt;0,TODAY()&gt;=N(J277)),"ESCROW NOT CONFIRMED; ","")&amp;IF(AND(B277="Insurance renewal",NOT(OR(N(K277)&gt;0,O277="Paid")),N(E277)&gt;0,N(E277)-TODAY()&lt;=N('Settings'!$B$10),M277&lt;&gt;"Yes"),"POLICY EXPIRING, NO RENEWAL QUOTE; ",""))-2)))</f>
        <v/>
      </c>
    </row>
    <row r="278">
      <c r="E278" s="8" t="n"/>
      <c r="F278" s="9" t="n"/>
      <c r="I278" s="10" t="n"/>
      <c r="J278" s="8">
        <f>IF(OR(NOT(OR(A278&lt;&gt;"",B278&lt;&gt;"",C278&lt;&gt;"")),N(E278)=0),"",N(E278)-IF(N(I278)&gt;0,N(I278),IFERROR(VLOOKUP(B278,'Settings'!$A$3:$B$8,2,0),0)))</f>
        <v/>
      </c>
      <c r="K278" s="8" t="n"/>
      <c r="N278" s="8" t="n"/>
      <c r="P278" s="10">
        <f>IF(OR(NOT(OR(A278&lt;&gt;"",B278&lt;&gt;"",C278&lt;&gt;"")),N(E278)=0),"",N(E278)-TODAY())</f>
        <v/>
      </c>
      <c r="Q278">
        <f>IF(OR(NOT(OR(A278&lt;&gt;"",B278&lt;&gt;"",C278&lt;&gt;"")),O278="Closed"),"",IF(IF(A278="","NO PROPERTY; ","")&amp;IF(AND(A278&lt;&gt;"",COUNTIF('Properties'!$A$2:$A$200,A278)=0),"PROPERTY NOT ON LIST; ","")&amp;IF(B278="","NO TYPE; ","")&amp;IF(NOT(N(E278)&gt;0),"NO DUE DATE; ","")&amp;IF(N(F278)=0,"NO AMOUNT; ","")&amp;IF(AND(N(E278)&gt;0,NOT(OR(N(K278)&gt;0,O278="Paid")),G278&lt;&gt;"Escrow",TODAY()&gt;N(E278)),"PAST DUE, NOT PAID; ","")&amp;IF(AND(NOT(OR(N(K278)&gt;0,O278="Paid")),G278&lt;&gt;"Escrow",AND(N(E278)&gt;0,TODAY()&gt;=N(J278),TODAY()&lt;=N(E278))),"DUE SOON; ","")&amp;IF(AND(OR(N(K278)&gt;0,O278="Paid"),L278=""),"NO PROOF OF PAYMENT; ","")&amp;IF(AND(G278="Escrow",H278&lt;&gt;"Yes",N(E278)&gt;0,TODAY()&gt;=N(J278)),"ESCROW NOT CONFIRMED; ","")&amp;IF(AND(B278="Insurance renewal",NOT(OR(N(K278)&gt;0,O278="Paid")),N(E278)&gt;0,N(E278)-TODAY()&lt;=N('Settings'!$B$10),M278&lt;&gt;"Yes"),"POLICY EXPIRING, NO RENEWAL QUOTE; ","")="","",LEFT(IF(A278="","NO PROPERTY; ","")&amp;IF(AND(A278&lt;&gt;"",COUNTIF('Properties'!$A$2:$A$200,A278)=0),"PROPERTY NOT ON LIST; ","")&amp;IF(B278="","NO TYPE; ","")&amp;IF(NOT(N(E278)&gt;0),"NO DUE DATE; ","")&amp;IF(N(F278)=0,"NO AMOUNT; ","")&amp;IF(AND(N(E278)&gt;0,NOT(OR(N(K278)&gt;0,O278="Paid")),G278&lt;&gt;"Escrow",TODAY()&gt;N(E278)),"PAST DUE, NOT PAID; ","")&amp;IF(AND(NOT(OR(N(K278)&gt;0,O278="Paid")),G278&lt;&gt;"Escrow",AND(N(E278)&gt;0,TODAY()&gt;=N(J278),TODAY()&lt;=N(E278))),"DUE SOON; ","")&amp;IF(AND(OR(N(K278)&gt;0,O278="Paid"),L278=""),"NO PROOF OF PAYMENT; ","")&amp;IF(AND(G278="Escrow",H278&lt;&gt;"Yes",N(E278)&gt;0,TODAY()&gt;=N(J278)),"ESCROW NOT CONFIRMED; ","")&amp;IF(AND(B278="Insurance renewal",NOT(OR(N(K278)&gt;0,O278="Paid")),N(E278)&gt;0,N(E278)-TODAY()&lt;=N('Settings'!$B$10),M278&lt;&gt;"Yes"),"POLICY EXPIRING, NO RENEWAL QUOTE; ",""),LEN(IF(A278="","NO PROPERTY; ","")&amp;IF(AND(A278&lt;&gt;"",COUNTIF('Properties'!$A$2:$A$200,A278)=0),"PROPERTY NOT ON LIST; ","")&amp;IF(B278="","NO TYPE; ","")&amp;IF(NOT(N(E278)&gt;0),"NO DUE DATE; ","")&amp;IF(N(F278)=0,"NO AMOUNT; ","")&amp;IF(AND(N(E278)&gt;0,NOT(OR(N(K278)&gt;0,O278="Paid")),G278&lt;&gt;"Escrow",TODAY()&gt;N(E278)),"PAST DUE, NOT PAID; ","")&amp;IF(AND(NOT(OR(N(K278)&gt;0,O278="Paid")),G278&lt;&gt;"Escrow",AND(N(E278)&gt;0,TODAY()&gt;=N(J278),TODAY()&lt;=N(E278))),"DUE SOON; ","")&amp;IF(AND(OR(N(K278)&gt;0,O278="Paid"),L278=""),"NO PROOF OF PAYMENT; ","")&amp;IF(AND(G278="Escrow",H278&lt;&gt;"Yes",N(E278)&gt;0,TODAY()&gt;=N(J278)),"ESCROW NOT CONFIRMED; ","")&amp;IF(AND(B278="Insurance renewal",NOT(OR(N(K278)&gt;0,O278="Paid")),N(E278)&gt;0,N(E278)-TODAY()&lt;=N('Settings'!$B$10),M278&lt;&gt;"Yes"),"POLICY EXPIRING, NO RENEWAL QUOTE; ",""))-2)))</f>
        <v/>
      </c>
    </row>
    <row r="279">
      <c r="E279" s="8" t="n"/>
      <c r="F279" s="9" t="n"/>
      <c r="I279" s="10" t="n"/>
      <c r="J279" s="8">
        <f>IF(OR(NOT(OR(A279&lt;&gt;"",B279&lt;&gt;"",C279&lt;&gt;"")),N(E279)=0),"",N(E279)-IF(N(I279)&gt;0,N(I279),IFERROR(VLOOKUP(B279,'Settings'!$A$3:$B$8,2,0),0)))</f>
        <v/>
      </c>
      <c r="K279" s="8" t="n"/>
      <c r="N279" s="8" t="n"/>
      <c r="P279" s="10">
        <f>IF(OR(NOT(OR(A279&lt;&gt;"",B279&lt;&gt;"",C279&lt;&gt;"")),N(E279)=0),"",N(E279)-TODAY())</f>
        <v/>
      </c>
      <c r="Q279">
        <f>IF(OR(NOT(OR(A279&lt;&gt;"",B279&lt;&gt;"",C279&lt;&gt;"")),O279="Closed"),"",IF(IF(A279="","NO PROPERTY; ","")&amp;IF(AND(A279&lt;&gt;"",COUNTIF('Properties'!$A$2:$A$200,A279)=0),"PROPERTY NOT ON LIST; ","")&amp;IF(B279="","NO TYPE; ","")&amp;IF(NOT(N(E279)&gt;0),"NO DUE DATE; ","")&amp;IF(N(F279)=0,"NO AMOUNT; ","")&amp;IF(AND(N(E279)&gt;0,NOT(OR(N(K279)&gt;0,O279="Paid")),G279&lt;&gt;"Escrow",TODAY()&gt;N(E279)),"PAST DUE, NOT PAID; ","")&amp;IF(AND(NOT(OR(N(K279)&gt;0,O279="Paid")),G279&lt;&gt;"Escrow",AND(N(E279)&gt;0,TODAY()&gt;=N(J279),TODAY()&lt;=N(E279))),"DUE SOON; ","")&amp;IF(AND(OR(N(K279)&gt;0,O279="Paid"),L279=""),"NO PROOF OF PAYMENT; ","")&amp;IF(AND(G279="Escrow",H279&lt;&gt;"Yes",N(E279)&gt;0,TODAY()&gt;=N(J279)),"ESCROW NOT CONFIRMED; ","")&amp;IF(AND(B279="Insurance renewal",NOT(OR(N(K279)&gt;0,O279="Paid")),N(E279)&gt;0,N(E279)-TODAY()&lt;=N('Settings'!$B$10),M279&lt;&gt;"Yes"),"POLICY EXPIRING, NO RENEWAL QUOTE; ","")="","",LEFT(IF(A279="","NO PROPERTY; ","")&amp;IF(AND(A279&lt;&gt;"",COUNTIF('Properties'!$A$2:$A$200,A279)=0),"PROPERTY NOT ON LIST; ","")&amp;IF(B279="","NO TYPE; ","")&amp;IF(NOT(N(E279)&gt;0),"NO DUE DATE; ","")&amp;IF(N(F279)=0,"NO AMOUNT; ","")&amp;IF(AND(N(E279)&gt;0,NOT(OR(N(K279)&gt;0,O279="Paid")),G279&lt;&gt;"Escrow",TODAY()&gt;N(E279)),"PAST DUE, NOT PAID; ","")&amp;IF(AND(NOT(OR(N(K279)&gt;0,O279="Paid")),G279&lt;&gt;"Escrow",AND(N(E279)&gt;0,TODAY()&gt;=N(J279),TODAY()&lt;=N(E279))),"DUE SOON; ","")&amp;IF(AND(OR(N(K279)&gt;0,O279="Paid"),L279=""),"NO PROOF OF PAYMENT; ","")&amp;IF(AND(G279="Escrow",H279&lt;&gt;"Yes",N(E279)&gt;0,TODAY()&gt;=N(J279)),"ESCROW NOT CONFIRMED; ","")&amp;IF(AND(B279="Insurance renewal",NOT(OR(N(K279)&gt;0,O279="Paid")),N(E279)&gt;0,N(E279)-TODAY()&lt;=N('Settings'!$B$10),M279&lt;&gt;"Yes"),"POLICY EXPIRING, NO RENEWAL QUOTE; ",""),LEN(IF(A279="","NO PROPERTY; ","")&amp;IF(AND(A279&lt;&gt;"",COUNTIF('Properties'!$A$2:$A$200,A279)=0),"PROPERTY NOT ON LIST; ","")&amp;IF(B279="","NO TYPE; ","")&amp;IF(NOT(N(E279)&gt;0),"NO DUE DATE; ","")&amp;IF(N(F279)=0,"NO AMOUNT; ","")&amp;IF(AND(N(E279)&gt;0,NOT(OR(N(K279)&gt;0,O279="Paid")),G279&lt;&gt;"Escrow",TODAY()&gt;N(E279)),"PAST DUE, NOT PAID; ","")&amp;IF(AND(NOT(OR(N(K279)&gt;0,O279="Paid")),G279&lt;&gt;"Escrow",AND(N(E279)&gt;0,TODAY()&gt;=N(J279),TODAY()&lt;=N(E279))),"DUE SOON; ","")&amp;IF(AND(OR(N(K279)&gt;0,O279="Paid"),L279=""),"NO PROOF OF PAYMENT; ","")&amp;IF(AND(G279="Escrow",H279&lt;&gt;"Yes",N(E279)&gt;0,TODAY()&gt;=N(J279)),"ESCROW NOT CONFIRMED; ","")&amp;IF(AND(B279="Insurance renewal",NOT(OR(N(K279)&gt;0,O279="Paid")),N(E279)&gt;0,N(E279)-TODAY()&lt;=N('Settings'!$B$10),M279&lt;&gt;"Yes"),"POLICY EXPIRING, NO RENEWAL QUOTE; ",""))-2)))</f>
        <v/>
      </c>
    </row>
    <row r="280">
      <c r="E280" s="8" t="n"/>
      <c r="F280" s="9" t="n"/>
      <c r="I280" s="10" t="n"/>
      <c r="J280" s="8">
        <f>IF(OR(NOT(OR(A280&lt;&gt;"",B280&lt;&gt;"",C280&lt;&gt;"")),N(E280)=0),"",N(E280)-IF(N(I280)&gt;0,N(I280),IFERROR(VLOOKUP(B280,'Settings'!$A$3:$B$8,2,0),0)))</f>
        <v/>
      </c>
      <c r="K280" s="8" t="n"/>
      <c r="N280" s="8" t="n"/>
      <c r="P280" s="10">
        <f>IF(OR(NOT(OR(A280&lt;&gt;"",B280&lt;&gt;"",C280&lt;&gt;"")),N(E280)=0),"",N(E280)-TODAY())</f>
        <v/>
      </c>
      <c r="Q280">
        <f>IF(OR(NOT(OR(A280&lt;&gt;"",B280&lt;&gt;"",C280&lt;&gt;"")),O280="Closed"),"",IF(IF(A280="","NO PROPERTY; ","")&amp;IF(AND(A280&lt;&gt;"",COUNTIF('Properties'!$A$2:$A$200,A280)=0),"PROPERTY NOT ON LIST; ","")&amp;IF(B280="","NO TYPE; ","")&amp;IF(NOT(N(E280)&gt;0),"NO DUE DATE; ","")&amp;IF(N(F280)=0,"NO AMOUNT; ","")&amp;IF(AND(N(E280)&gt;0,NOT(OR(N(K280)&gt;0,O280="Paid")),G280&lt;&gt;"Escrow",TODAY()&gt;N(E280)),"PAST DUE, NOT PAID; ","")&amp;IF(AND(NOT(OR(N(K280)&gt;0,O280="Paid")),G280&lt;&gt;"Escrow",AND(N(E280)&gt;0,TODAY()&gt;=N(J280),TODAY()&lt;=N(E280))),"DUE SOON; ","")&amp;IF(AND(OR(N(K280)&gt;0,O280="Paid"),L280=""),"NO PROOF OF PAYMENT; ","")&amp;IF(AND(G280="Escrow",H280&lt;&gt;"Yes",N(E280)&gt;0,TODAY()&gt;=N(J280)),"ESCROW NOT CONFIRMED; ","")&amp;IF(AND(B280="Insurance renewal",NOT(OR(N(K280)&gt;0,O280="Paid")),N(E280)&gt;0,N(E280)-TODAY()&lt;=N('Settings'!$B$10),M280&lt;&gt;"Yes"),"POLICY EXPIRING, NO RENEWAL QUOTE; ","")="","",LEFT(IF(A280="","NO PROPERTY; ","")&amp;IF(AND(A280&lt;&gt;"",COUNTIF('Properties'!$A$2:$A$200,A280)=0),"PROPERTY NOT ON LIST; ","")&amp;IF(B280="","NO TYPE; ","")&amp;IF(NOT(N(E280)&gt;0),"NO DUE DATE; ","")&amp;IF(N(F280)=0,"NO AMOUNT; ","")&amp;IF(AND(N(E280)&gt;0,NOT(OR(N(K280)&gt;0,O280="Paid")),G280&lt;&gt;"Escrow",TODAY()&gt;N(E280)),"PAST DUE, NOT PAID; ","")&amp;IF(AND(NOT(OR(N(K280)&gt;0,O280="Paid")),G280&lt;&gt;"Escrow",AND(N(E280)&gt;0,TODAY()&gt;=N(J280),TODAY()&lt;=N(E280))),"DUE SOON; ","")&amp;IF(AND(OR(N(K280)&gt;0,O280="Paid"),L280=""),"NO PROOF OF PAYMENT; ","")&amp;IF(AND(G280="Escrow",H280&lt;&gt;"Yes",N(E280)&gt;0,TODAY()&gt;=N(J280)),"ESCROW NOT CONFIRMED; ","")&amp;IF(AND(B280="Insurance renewal",NOT(OR(N(K280)&gt;0,O280="Paid")),N(E280)&gt;0,N(E280)-TODAY()&lt;=N('Settings'!$B$10),M280&lt;&gt;"Yes"),"POLICY EXPIRING, NO RENEWAL QUOTE; ",""),LEN(IF(A280="","NO PROPERTY; ","")&amp;IF(AND(A280&lt;&gt;"",COUNTIF('Properties'!$A$2:$A$200,A280)=0),"PROPERTY NOT ON LIST; ","")&amp;IF(B280="","NO TYPE; ","")&amp;IF(NOT(N(E280)&gt;0),"NO DUE DATE; ","")&amp;IF(N(F280)=0,"NO AMOUNT; ","")&amp;IF(AND(N(E280)&gt;0,NOT(OR(N(K280)&gt;0,O280="Paid")),G280&lt;&gt;"Escrow",TODAY()&gt;N(E280)),"PAST DUE, NOT PAID; ","")&amp;IF(AND(NOT(OR(N(K280)&gt;0,O280="Paid")),G280&lt;&gt;"Escrow",AND(N(E280)&gt;0,TODAY()&gt;=N(J280),TODAY()&lt;=N(E280))),"DUE SOON; ","")&amp;IF(AND(OR(N(K280)&gt;0,O280="Paid"),L280=""),"NO PROOF OF PAYMENT; ","")&amp;IF(AND(G280="Escrow",H280&lt;&gt;"Yes",N(E280)&gt;0,TODAY()&gt;=N(J280)),"ESCROW NOT CONFIRMED; ","")&amp;IF(AND(B280="Insurance renewal",NOT(OR(N(K280)&gt;0,O280="Paid")),N(E280)&gt;0,N(E280)-TODAY()&lt;=N('Settings'!$B$10),M280&lt;&gt;"Yes"),"POLICY EXPIRING, NO RENEWAL QUOTE; ",""))-2)))</f>
        <v/>
      </c>
    </row>
    <row r="281">
      <c r="E281" s="8" t="n"/>
      <c r="F281" s="9" t="n"/>
      <c r="I281" s="10" t="n"/>
      <c r="J281" s="8">
        <f>IF(OR(NOT(OR(A281&lt;&gt;"",B281&lt;&gt;"",C281&lt;&gt;"")),N(E281)=0),"",N(E281)-IF(N(I281)&gt;0,N(I281),IFERROR(VLOOKUP(B281,'Settings'!$A$3:$B$8,2,0),0)))</f>
        <v/>
      </c>
      <c r="K281" s="8" t="n"/>
      <c r="N281" s="8" t="n"/>
      <c r="P281" s="10">
        <f>IF(OR(NOT(OR(A281&lt;&gt;"",B281&lt;&gt;"",C281&lt;&gt;"")),N(E281)=0),"",N(E281)-TODAY())</f>
        <v/>
      </c>
      <c r="Q281">
        <f>IF(OR(NOT(OR(A281&lt;&gt;"",B281&lt;&gt;"",C281&lt;&gt;"")),O281="Closed"),"",IF(IF(A281="","NO PROPERTY; ","")&amp;IF(AND(A281&lt;&gt;"",COUNTIF('Properties'!$A$2:$A$200,A281)=0),"PROPERTY NOT ON LIST; ","")&amp;IF(B281="","NO TYPE; ","")&amp;IF(NOT(N(E281)&gt;0),"NO DUE DATE; ","")&amp;IF(N(F281)=0,"NO AMOUNT; ","")&amp;IF(AND(N(E281)&gt;0,NOT(OR(N(K281)&gt;0,O281="Paid")),G281&lt;&gt;"Escrow",TODAY()&gt;N(E281)),"PAST DUE, NOT PAID; ","")&amp;IF(AND(NOT(OR(N(K281)&gt;0,O281="Paid")),G281&lt;&gt;"Escrow",AND(N(E281)&gt;0,TODAY()&gt;=N(J281),TODAY()&lt;=N(E281))),"DUE SOON; ","")&amp;IF(AND(OR(N(K281)&gt;0,O281="Paid"),L281=""),"NO PROOF OF PAYMENT; ","")&amp;IF(AND(G281="Escrow",H281&lt;&gt;"Yes",N(E281)&gt;0,TODAY()&gt;=N(J281)),"ESCROW NOT CONFIRMED; ","")&amp;IF(AND(B281="Insurance renewal",NOT(OR(N(K281)&gt;0,O281="Paid")),N(E281)&gt;0,N(E281)-TODAY()&lt;=N('Settings'!$B$10),M281&lt;&gt;"Yes"),"POLICY EXPIRING, NO RENEWAL QUOTE; ","")="","",LEFT(IF(A281="","NO PROPERTY; ","")&amp;IF(AND(A281&lt;&gt;"",COUNTIF('Properties'!$A$2:$A$200,A281)=0),"PROPERTY NOT ON LIST; ","")&amp;IF(B281="","NO TYPE; ","")&amp;IF(NOT(N(E281)&gt;0),"NO DUE DATE; ","")&amp;IF(N(F281)=0,"NO AMOUNT; ","")&amp;IF(AND(N(E281)&gt;0,NOT(OR(N(K281)&gt;0,O281="Paid")),G281&lt;&gt;"Escrow",TODAY()&gt;N(E281)),"PAST DUE, NOT PAID; ","")&amp;IF(AND(NOT(OR(N(K281)&gt;0,O281="Paid")),G281&lt;&gt;"Escrow",AND(N(E281)&gt;0,TODAY()&gt;=N(J281),TODAY()&lt;=N(E281))),"DUE SOON; ","")&amp;IF(AND(OR(N(K281)&gt;0,O281="Paid"),L281=""),"NO PROOF OF PAYMENT; ","")&amp;IF(AND(G281="Escrow",H281&lt;&gt;"Yes",N(E281)&gt;0,TODAY()&gt;=N(J281)),"ESCROW NOT CONFIRMED; ","")&amp;IF(AND(B281="Insurance renewal",NOT(OR(N(K281)&gt;0,O281="Paid")),N(E281)&gt;0,N(E281)-TODAY()&lt;=N('Settings'!$B$10),M281&lt;&gt;"Yes"),"POLICY EXPIRING, NO RENEWAL QUOTE; ",""),LEN(IF(A281="","NO PROPERTY; ","")&amp;IF(AND(A281&lt;&gt;"",COUNTIF('Properties'!$A$2:$A$200,A281)=0),"PROPERTY NOT ON LIST; ","")&amp;IF(B281="","NO TYPE; ","")&amp;IF(NOT(N(E281)&gt;0),"NO DUE DATE; ","")&amp;IF(N(F281)=0,"NO AMOUNT; ","")&amp;IF(AND(N(E281)&gt;0,NOT(OR(N(K281)&gt;0,O281="Paid")),G281&lt;&gt;"Escrow",TODAY()&gt;N(E281)),"PAST DUE, NOT PAID; ","")&amp;IF(AND(NOT(OR(N(K281)&gt;0,O281="Paid")),G281&lt;&gt;"Escrow",AND(N(E281)&gt;0,TODAY()&gt;=N(J281),TODAY()&lt;=N(E281))),"DUE SOON; ","")&amp;IF(AND(OR(N(K281)&gt;0,O281="Paid"),L281=""),"NO PROOF OF PAYMENT; ","")&amp;IF(AND(G281="Escrow",H281&lt;&gt;"Yes",N(E281)&gt;0,TODAY()&gt;=N(J281)),"ESCROW NOT CONFIRMED; ","")&amp;IF(AND(B281="Insurance renewal",NOT(OR(N(K281)&gt;0,O281="Paid")),N(E281)&gt;0,N(E281)-TODAY()&lt;=N('Settings'!$B$10),M281&lt;&gt;"Yes"),"POLICY EXPIRING, NO RENEWAL QUOTE; ",""))-2)))</f>
        <v/>
      </c>
    </row>
    <row r="282">
      <c r="E282" s="8" t="n"/>
      <c r="F282" s="9" t="n"/>
      <c r="I282" s="10" t="n"/>
      <c r="J282" s="8">
        <f>IF(OR(NOT(OR(A282&lt;&gt;"",B282&lt;&gt;"",C282&lt;&gt;"")),N(E282)=0),"",N(E282)-IF(N(I282)&gt;0,N(I282),IFERROR(VLOOKUP(B282,'Settings'!$A$3:$B$8,2,0),0)))</f>
        <v/>
      </c>
      <c r="K282" s="8" t="n"/>
      <c r="N282" s="8" t="n"/>
      <c r="P282" s="10">
        <f>IF(OR(NOT(OR(A282&lt;&gt;"",B282&lt;&gt;"",C282&lt;&gt;"")),N(E282)=0),"",N(E282)-TODAY())</f>
        <v/>
      </c>
      <c r="Q282">
        <f>IF(OR(NOT(OR(A282&lt;&gt;"",B282&lt;&gt;"",C282&lt;&gt;"")),O282="Closed"),"",IF(IF(A282="","NO PROPERTY; ","")&amp;IF(AND(A282&lt;&gt;"",COUNTIF('Properties'!$A$2:$A$200,A282)=0),"PROPERTY NOT ON LIST; ","")&amp;IF(B282="","NO TYPE; ","")&amp;IF(NOT(N(E282)&gt;0),"NO DUE DATE; ","")&amp;IF(N(F282)=0,"NO AMOUNT; ","")&amp;IF(AND(N(E282)&gt;0,NOT(OR(N(K282)&gt;0,O282="Paid")),G282&lt;&gt;"Escrow",TODAY()&gt;N(E282)),"PAST DUE, NOT PAID; ","")&amp;IF(AND(NOT(OR(N(K282)&gt;0,O282="Paid")),G282&lt;&gt;"Escrow",AND(N(E282)&gt;0,TODAY()&gt;=N(J282),TODAY()&lt;=N(E282))),"DUE SOON; ","")&amp;IF(AND(OR(N(K282)&gt;0,O282="Paid"),L282=""),"NO PROOF OF PAYMENT; ","")&amp;IF(AND(G282="Escrow",H282&lt;&gt;"Yes",N(E282)&gt;0,TODAY()&gt;=N(J282)),"ESCROW NOT CONFIRMED; ","")&amp;IF(AND(B282="Insurance renewal",NOT(OR(N(K282)&gt;0,O282="Paid")),N(E282)&gt;0,N(E282)-TODAY()&lt;=N('Settings'!$B$10),M282&lt;&gt;"Yes"),"POLICY EXPIRING, NO RENEWAL QUOTE; ","")="","",LEFT(IF(A282="","NO PROPERTY; ","")&amp;IF(AND(A282&lt;&gt;"",COUNTIF('Properties'!$A$2:$A$200,A282)=0),"PROPERTY NOT ON LIST; ","")&amp;IF(B282="","NO TYPE; ","")&amp;IF(NOT(N(E282)&gt;0),"NO DUE DATE; ","")&amp;IF(N(F282)=0,"NO AMOUNT; ","")&amp;IF(AND(N(E282)&gt;0,NOT(OR(N(K282)&gt;0,O282="Paid")),G282&lt;&gt;"Escrow",TODAY()&gt;N(E282)),"PAST DUE, NOT PAID; ","")&amp;IF(AND(NOT(OR(N(K282)&gt;0,O282="Paid")),G282&lt;&gt;"Escrow",AND(N(E282)&gt;0,TODAY()&gt;=N(J282),TODAY()&lt;=N(E282))),"DUE SOON; ","")&amp;IF(AND(OR(N(K282)&gt;0,O282="Paid"),L282=""),"NO PROOF OF PAYMENT; ","")&amp;IF(AND(G282="Escrow",H282&lt;&gt;"Yes",N(E282)&gt;0,TODAY()&gt;=N(J282)),"ESCROW NOT CONFIRMED; ","")&amp;IF(AND(B282="Insurance renewal",NOT(OR(N(K282)&gt;0,O282="Paid")),N(E282)&gt;0,N(E282)-TODAY()&lt;=N('Settings'!$B$10),M282&lt;&gt;"Yes"),"POLICY EXPIRING, NO RENEWAL QUOTE; ",""),LEN(IF(A282="","NO PROPERTY; ","")&amp;IF(AND(A282&lt;&gt;"",COUNTIF('Properties'!$A$2:$A$200,A282)=0),"PROPERTY NOT ON LIST; ","")&amp;IF(B282="","NO TYPE; ","")&amp;IF(NOT(N(E282)&gt;0),"NO DUE DATE; ","")&amp;IF(N(F282)=0,"NO AMOUNT; ","")&amp;IF(AND(N(E282)&gt;0,NOT(OR(N(K282)&gt;0,O282="Paid")),G282&lt;&gt;"Escrow",TODAY()&gt;N(E282)),"PAST DUE, NOT PAID; ","")&amp;IF(AND(NOT(OR(N(K282)&gt;0,O282="Paid")),G282&lt;&gt;"Escrow",AND(N(E282)&gt;0,TODAY()&gt;=N(J282),TODAY()&lt;=N(E282))),"DUE SOON; ","")&amp;IF(AND(OR(N(K282)&gt;0,O282="Paid"),L282=""),"NO PROOF OF PAYMENT; ","")&amp;IF(AND(G282="Escrow",H282&lt;&gt;"Yes",N(E282)&gt;0,TODAY()&gt;=N(J282)),"ESCROW NOT CONFIRMED; ","")&amp;IF(AND(B282="Insurance renewal",NOT(OR(N(K282)&gt;0,O282="Paid")),N(E282)&gt;0,N(E282)-TODAY()&lt;=N('Settings'!$B$10),M282&lt;&gt;"Yes"),"POLICY EXPIRING, NO RENEWAL QUOTE; ",""))-2)))</f>
        <v/>
      </c>
    </row>
    <row r="283">
      <c r="E283" s="8" t="n"/>
      <c r="F283" s="9" t="n"/>
      <c r="I283" s="10" t="n"/>
      <c r="J283" s="8">
        <f>IF(OR(NOT(OR(A283&lt;&gt;"",B283&lt;&gt;"",C283&lt;&gt;"")),N(E283)=0),"",N(E283)-IF(N(I283)&gt;0,N(I283),IFERROR(VLOOKUP(B283,'Settings'!$A$3:$B$8,2,0),0)))</f>
        <v/>
      </c>
      <c r="K283" s="8" t="n"/>
      <c r="N283" s="8" t="n"/>
      <c r="P283" s="10">
        <f>IF(OR(NOT(OR(A283&lt;&gt;"",B283&lt;&gt;"",C283&lt;&gt;"")),N(E283)=0),"",N(E283)-TODAY())</f>
        <v/>
      </c>
      <c r="Q283">
        <f>IF(OR(NOT(OR(A283&lt;&gt;"",B283&lt;&gt;"",C283&lt;&gt;"")),O283="Closed"),"",IF(IF(A283="","NO PROPERTY; ","")&amp;IF(AND(A283&lt;&gt;"",COUNTIF('Properties'!$A$2:$A$200,A283)=0),"PROPERTY NOT ON LIST; ","")&amp;IF(B283="","NO TYPE; ","")&amp;IF(NOT(N(E283)&gt;0),"NO DUE DATE; ","")&amp;IF(N(F283)=0,"NO AMOUNT; ","")&amp;IF(AND(N(E283)&gt;0,NOT(OR(N(K283)&gt;0,O283="Paid")),G283&lt;&gt;"Escrow",TODAY()&gt;N(E283)),"PAST DUE, NOT PAID; ","")&amp;IF(AND(NOT(OR(N(K283)&gt;0,O283="Paid")),G283&lt;&gt;"Escrow",AND(N(E283)&gt;0,TODAY()&gt;=N(J283),TODAY()&lt;=N(E283))),"DUE SOON; ","")&amp;IF(AND(OR(N(K283)&gt;0,O283="Paid"),L283=""),"NO PROOF OF PAYMENT; ","")&amp;IF(AND(G283="Escrow",H283&lt;&gt;"Yes",N(E283)&gt;0,TODAY()&gt;=N(J283)),"ESCROW NOT CONFIRMED; ","")&amp;IF(AND(B283="Insurance renewal",NOT(OR(N(K283)&gt;0,O283="Paid")),N(E283)&gt;0,N(E283)-TODAY()&lt;=N('Settings'!$B$10),M283&lt;&gt;"Yes"),"POLICY EXPIRING, NO RENEWAL QUOTE; ","")="","",LEFT(IF(A283="","NO PROPERTY; ","")&amp;IF(AND(A283&lt;&gt;"",COUNTIF('Properties'!$A$2:$A$200,A283)=0),"PROPERTY NOT ON LIST; ","")&amp;IF(B283="","NO TYPE; ","")&amp;IF(NOT(N(E283)&gt;0),"NO DUE DATE; ","")&amp;IF(N(F283)=0,"NO AMOUNT; ","")&amp;IF(AND(N(E283)&gt;0,NOT(OR(N(K283)&gt;0,O283="Paid")),G283&lt;&gt;"Escrow",TODAY()&gt;N(E283)),"PAST DUE, NOT PAID; ","")&amp;IF(AND(NOT(OR(N(K283)&gt;0,O283="Paid")),G283&lt;&gt;"Escrow",AND(N(E283)&gt;0,TODAY()&gt;=N(J283),TODAY()&lt;=N(E283))),"DUE SOON; ","")&amp;IF(AND(OR(N(K283)&gt;0,O283="Paid"),L283=""),"NO PROOF OF PAYMENT; ","")&amp;IF(AND(G283="Escrow",H283&lt;&gt;"Yes",N(E283)&gt;0,TODAY()&gt;=N(J283)),"ESCROW NOT CONFIRMED; ","")&amp;IF(AND(B283="Insurance renewal",NOT(OR(N(K283)&gt;0,O283="Paid")),N(E283)&gt;0,N(E283)-TODAY()&lt;=N('Settings'!$B$10),M283&lt;&gt;"Yes"),"POLICY EXPIRING, NO RENEWAL QUOTE; ",""),LEN(IF(A283="","NO PROPERTY; ","")&amp;IF(AND(A283&lt;&gt;"",COUNTIF('Properties'!$A$2:$A$200,A283)=0),"PROPERTY NOT ON LIST; ","")&amp;IF(B283="","NO TYPE; ","")&amp;IF(NOT(N(E283)&gt;0),"NO DUE DATE; ","")&amp;IF(N(F283)=0,"NO AMOUNT; ","")&amp;IF(AND(N(E283)&gt;0,NOT(OR(N(K283)&gt;0,O283="Paid")),G283&lt;&gt;"Escrow",TODAY()&gt;N(E283)),"PAST DUE, NOT PAID; ","")&amp;IF(AND(NOT(OR(N(K283)&gt;0,O283="Paid")),G283&lt;&gt;"Escrow",AND(N(E283)&gt;0,TODAY()&gt;=N(J283),TODAY()&lt;=N(E283))),"DUE SOON; ","")&amp;IF(AND(OR(N(K283)&gt;0,O283="Paid"),L283=""),"NO PROOF OF PAYMENT; ","")&amp;IF(AND(G283="Escrow",H283&lt;&gt;"Yes",N(E283)&gt;0,TODAY()&gt;=N(J283)),"ESCROW NOT CONFIRMED; ","")&amp;IF(AND(B283="Insurance renewal",NOT(OR(N(K283)&gt;0,O283="Paid")),N(E283)&gt;0,N(E283)-TODAY()&lt;=N('Settings'!$B$10),M283&lt;&gt;"Yes"),"POLICY EXPIRING, NO RENEWAL QUOTE; ",""))-2)))</f>
        <v/>
      </c>
    </row>
    <row r="284">
      <c r="E284" s="8" t="n"/>
      <c r="F284" s="9" t="n"/>
      <c r="I284" s="10" t="n"/>
      <c r="J284" s="8">
        <f>IF(OR(NOT(OR(A284&lt;&gt;"",B284&lt;&gt;"",C284&lt;&gt;"")),N(E284)=0),"",N(E284)-IF(N(I284)&gt;0,N(I284),IFERROR(VLOOKUP(B284,'Settings'!$A$3:$B$8,2,0),0)))</f>
        <v/>
      </c>
      <c r="K284" s="8" t="n"/>
      <c r="N284" s="8" t="n"/>
      <c r="P284" s="10">
        <f>IF(OR(NOT(OR(A284&lt;&gt;"",B284&lt;&gt;"",C284&lt;&gt;"")),N(E284)=0),"",N(E284)-TODAY())</f>
        <v/>
      </c>
      <c r="Q284">
        <f>IF(OR(NOT(OR(A284&lt;&gt;"",B284&lt;&gt;"",C284&lt;&gt;"")),O284="Closed"),"",IF(IF(A284="","NO PROPERTY; ","")&amp;IF(AND(A284&lt;&gt;"",COUNTIF('Properties'!$A$2:$A$200,A284)=0),"PROPERTY NOT ON LIST; ","")&amp;IF(B284="","NO TYPE; ","")&amp;IF(NOT(N(E284)&gt;0),"NO DUE DATE; ","")&amp;IF(N(F284)=0,"NO AMOUNT; ","")&amp;IF(AND(N(E284)&gt;0,NOT(OR(N(K284)&gt;0,O284="Paid")),G284&lt;&gt;"Escrow",TODAY()&gt;N(E284)),"PAST DUE, NOT PAID; ","")&amp;IF(AND(NOT(OR(N(K284)&gt;0,O284="Paid")),G284&lt;&gt;"Escrow",AND(N(E284)&gt;0,TODAY()&gt;=N(J284),TODAY()&lt;=N(E284))),"DUE SOON; ","")&amp;IF(AND(OR(N(K284)&gt;0,O284="Paid"),L284=""),"NO PROOF OF PAYMENT; ","")&amp;IF(AND(G284="Escrow",H284&lt;&gt;"Yes",N(E284)&gt;0,TODAY()&gt;=N(J284)),"ESCROW NOT CONFIRMED; ","")&amp;IF(AND(B284="Insurance renewal",NOT(OR(N(K284)&gt;0,O284="Paid")),N(E284)&gt;0,N(E284)-TODAY()&lt;=N('Settings'!$B$10),M284&lt;&gt;"Yes"),"POLICY EXPIRING, NO RENEWAL QUOTE; ","")="","",LEFT(IF(A284="","NO PROPERTY; ","")&amp;IF(AND(A284&lt;&gt;"",COUNTIF('Properties'!$A$2:$A$200,A284)=0),"PROPERTY NOT ON LIST; ","")&amp;IF(B284="","NO TYPE; ","")&amp;IF(NOT(N(E284)&gt;0),"NO DUE DATE; ","")&amp;IF(N(F284)=0,"NO AMOUNT; ","")&amp;IF(AND(N(E284)&gt;0,NOT(OR(N(K284)&gt;0,O284="Paid")),G284&lt;&gt;"Escrow",TODAY()&gt;N(E284)),"PAST DUE, NOT PAID; ","")&amp;IF(AND(NOT(OR(N(K284)&gt;0,O284="Paid")),G284&lt;&gt;"Escrow",AND(N(E284)&gt;0,TODAY()&gt;=N(J284),TODAY()&lt;=N(E284))),"DUE SOON; ","")&amp;IF(AND(OR(N(K284)&gt;0,O284="Paid"),L284=""),"NO PROOF OF PAYMENT; ","")&amp;IF(AND(G284="Escrow",H284&lt;&gt;"Yes",N(E284)&gt;0,TODAY()&gt;=N(J284)),"ESCROW NOT CONFIRMED; ","")&amp;IF(AND(B284="Insurance renewal",NOT(OR(N(K284)&gt;0,O284="Paid")),N(E284)&gt;0,N(E284)-TODAY()&lt;=N('Settings'!$B$10),M284&lt;&gt;"Yes"),"POLICY EXPIRING, NO RENEWAL QUOTE; ",""),LEN(IF(A284="","NO PROPERTY; ","")&amp;IF(AND(A284&lt;&gt;"",COUNTIF('Properties'!$A$2:$A$200,A284)=0),"PROPERTY NOT ON LIST; ","")&amp;IF(B284="","NO TYPE; ","")&amp;IF(NOT(N(E284)&gt;0),"NO DUE DATE; ","")&amp;IF(N(F284)=0,"NO AMOUNT; ","")&amp;IF(AND(N(E284)&gt;0,NOT(OR(N(K284)&gt;0,O284="Paid")),G284&lt;&gt;"Escrow",TODAY()&gt;N(E284)),"PAST DUE, NOT PAID; ","")&amp;IF(AND(NOT(OR(N(K284)&gt;0,O284="Paid")),G284&lt;&gt;"Escrow",AND(N(E284)&gt;0,TODAY()&gt;=N(J284),TODAY()&lt;=N(E284))),"DUE SOON; ","")&amp;IF(AND(OR(N(K284)&gt;0,O284="Paid"),L284=""),"NO PROOF OF PAYMENT; ","")&amp;IF(AND(G284="Escrow",H284&lt;&gt;"Yes",N(E284)&gt;0,TODAY()&gt;=N(J284)),"ESCROW NOT CONFIRMED; ","")&amp;IF(AND(B284="Insurance renewal",NOT(OR(N(K284)&gt;0,O284="Paid")),N(E284)&gt;0,N(E284)-TODAY()&lt;=N('Settings'!$B$10),M284&lt;&gt;"Yes"),"POLICY EXPIRING, NO RENEWAL QUOTE; ",""))-2)))</f>
        <v/>
      </c>
    </row>
    <row r="285">
      <c r="E285" s="8" t="n"/>
      <c r="F285" s="9" t="n"/>
      <c r="I285" s="10" t="n"/>
      <c r="J285" s="8">
        <f>IF(OR(NOT(OR(A285&lt;&gt;"",B285&lt;&gt;"",C285&lt;&gt;"")),N(E285)=0),"",N(E285)-IF(N(I285)&gt;0,N(I285),IFERROR(VLOOKUP(B285,'Settings'!$A$3:$B$8,2,0),0)))</f>
        <v/>
      </c>
      <c r="K285" s="8" t="n"/>
      <c r="N285" s="8" t="n"/>
      <c r="P285" s="10">
        <f>IF(OR(NOT(OR(A285&lt;&gt;"",B285&lt;&gt;"",C285&lt;&gt;"")),N(E285)=0),"",N(E285)-TODAY())</f>
        <v/>
      </c>
      <c r="Q285">
        <f>IF(OR(NOT(OR(A285&lt;&gt;"",B285&lt;&gt;"",C285&lt;&gt;"")),O285="Closed"),"",IF(IF(A285="","NO PROPERTY; ","")&amp;IF(AND(A285&lt;&gt;"",COUNTIF('Properties'!$A$2:$A$200,A285)=0),"PROPERTY NOT ON LIST; ","")&amp;IF(B285="","NO TYPE; ","")&amp;IF(NOT(N(E285)&gt;0),"NO DUE DATE; ","")&amp;IF(N(F285)=0,"NO AMOUNT; ","")&amp;IF(AND(N(E285)&gt;0,NOT(OR(N(K285)&gt;0,O285="Paid")),G285&lt;&gt;"Escrow",TODAY()&gt;N(E285)),"PAST DUE, NOT PAID; ","")&amp;IF(AND(NOT(OR(N(K285)&gt;0,O285="Paid")),G285&lt;&gt;"Escrow",AND(N(E285)&gt;0,TODAY()&gt;=N(J285),TODAY()&lt;=N(E285))),"DUE SOON; ","")&amp;IF(AND(OR(N(K285)&gt;0,O285="Paid"),L285=""),"NO PROOF OF PAYMENT; ","")&amp;IF(AND(G285="Escrow",H285&lt;&gt;"Yes",N(E285)&gt;0,TODAY()&gt;=N(J285)),"ESCROW NOT CONFIRMED; ","")&amp;IF(AND(B285="Insurance renewal",NOT(OR(N(K285)&gt;0,O285="Paid")),N(E285)&gt;0,N(E285)-TODAY()&lt;=N('Settings'!$B$10),M285&lt;&gt;"Yes"),"POLICY EXPIRING, NO RENEWAL QUOTE; ","")="","",LEFT(IF(A285="","NO PROPERTY; ","")&amp;IF(AND(A285&lt;&gt;"",COUNTIF('Properties'!$A$2:$A$200,A285)=0),"PROPERTY NOT ON LIST; ","")&amp;IF(B285="","NO TYPE; ","")&amp;IF(NOT(N(E285)&gt;0),"NO DUE DATE; ","")&amp;IF(N(F285)=0,"NO AMOUNT; ","")&amp;IF(AND(N(E285)&gt;0,NOT(OR(N(K285)&gt;0,O285="Paid")),G285&lt;&gt;"Escrow",TODAY()&gt;N(E285)),"PAST DUE, NOT PAID; ","")&amp;IF(AND(NOT(OR(N(K285)&gt;0,O285="Paid")),G285&lt;&gt;"Escrow",AND(N(E285)&gt;0,TODAY()&gt;=N(J285),TODAY()&lt;=N(E285))),"DUE SOON; ","")&amp;IF(AND(OR(N(K285)&gt;0,O285="Paid"),L285=""),"NO PROOF OF PAYMENT; ","")&amp;IF(AND(G285="Escrow",H285&lt;&gt;"Yes",N(E285)&gt;0,TODAY()&gt;=N(J285)),"ESCROW NOT CONFIRMED; ","")&amp;IF(AND(B285="Insurance renewal",NOT(OR(N(K285)&gt;0,O285="Paid")),N(E285)&gt;0,N(E285)-TODAY()&lt;=N('Settings'!$B$10),M285&lt;&gt;"Yes"),"POLICY EXPIRING, NO RENEWAL QUOTE; ",""),LEN(IF(A285="","NO PROPERTY; ","")&amp;IF(AND(A285&lt;&gt;"",COUNTIF('Properties'!$A$2:$A$200,A285)=0),"PROPERTY NOT ON LIST; ","")&amp;IF(B285="","NO TYPE; ","")&amp;IF(NOT(N(E285)&gt;0),"NO DUE DATE; ","")&amp;IF(N(F285)=0,"NO AMOUNT; ","")&amp;IF(AND(N(E285)&gt;0,NOT(OR(N(K285)&gt;0,O285="Paid")),G285&lt;&gt;"Escrow",TODAY()&gt;N(E285)),"PAST DUE, NOT PAID; ","")&amp;IF(AND(NOT(OR(N(K285)&gt;0,O285="Paid")),G285&lt;&gt;"Escrow",AND(N(E285)&gt;0,TODAY()&gt;=N(J285),TODAY()&lt;=N(E285))),"DUE SOON; ","")&amp;IF(AND(OR(N(K285)&gt;0,O285="Paid"),L285=""),"NO PROOF OF PAYMENT; ","")&amp;IF(AND(G285="Escrow",H285&lt;&gt;"Yes",N(E285)&gt;0,TODAY()&gt;=N(J285)),"ESCROW NOT CONFIRMED; ","")&amp;IF(AND(B285="Insurance renewal",NOT(OR(N(K285)&gt;0,O285="Paid")),N(E285)&gt;0,N(E285)-TODAY()&lt;=N('Settings'!$B$10),M285&lt;&gt;"Yes"),"POLICY EXPIRING, NO RENEWAL QUOTE; ",""))-2)))</f>
        <v/>
      </c>
    </row>
    <row r="286">
      <c r="E286" s="8" t="n"/>
      <c r="F286" s="9" t="n"/>
      <c r="I286" s="10" t="n"/>
      <c r="J286" s="8">
        <f>IF(OR(NOT(OR(A286&lt;&gt;"",B286&lt;&gt;"",C286&lt;&gt;"")),N(E286)=0),"",N(E286)-IF(N(I286)&gt;0,N(I286),IFERROR(VLOOKUP(B286,'Settings'!$A$3:$B$8,2,0),0)))</f>
        <v/>
      </c>
      <c r="K286" s="8" t="n"/>
      <c r="N286" s="8" t="n"/>
      <c r="P286" s="10">
        <f>IF(OR(NOT(OR(A286&lt;&gt;"",B286&lt;&gt;"",C286&lt;&gt;"")),N(E286)=0),"",N(E286)-TODAY())</f>
        <v/>
      </c>
      <c r="Q286">
        <f>IF(OR(NOT(OR(A286&lt;&gt;"",B286&lt;&gt;"",C286&lt;&gt;"")),O286="Closed"),"",IF(IF(A286="","NO PROPERTY; ","")&amp;IF(AND(A286&lt;&gt;"",COUNTIF('Properties'!$A$2:$A$200,A286)=0),"PROPERTY NOT ON LIST; ","")&amp;IF(B286="","NO TYPE; ","")&amp;IF(NOT(N(E286)&gt;0),"NO DUE DATE; ","")&amp;IF(N(F286)=0,"NO AMOUNT; ","")&amp;IF(AND(N(E286)&gt;0,NOT(OR(N(K286)&gt;0,O286="Paid")),G286&lt;&gt;"Escrow",TODAY()&gt;N(E286)),"PAST DUE, NOT PAID; ","")&amp;IF(AND(NOT(OR(N(K286)&gt;0,O286="Paid")),G286&lt;&gt;"Escrow",AND(N(E286)&gt;0,TODAY()&gt;=N(J286),TODAY()&lt;=N(E286))),"DUE SOON; ","")&amp;IF(AND(OR(N(K286)&gt;0,O286="Paid"),L286=""),"NO PROOF OF PAYMENT; ","")&amp;IF(AND(G286="Escrow",H286&lt;&gt;"Yes",N(E286)&gt;0,TODAY()&gt;=N(J286)),"ESCROW NOT CONFIRMED; ","")&amp;IF(AND(B286="Insurance renewal",NOT(OR(N(K286)&gt;0,O286="Paid")),N(E286)&gt;0,N(E286)-TODAY()&lt;=N('Settings'!$B$10),M286&lt;&gt;"Yes"),"POLICY EXPIRING, NO RENEWAL QUOTE; ","")="","",LEFT(IF(A286="","NO PROPERTY; ","")&amp;IF(AND(A286&lt;&gt;"",COUNTIF('Properties'!$A$2:$A$200,A286)=0),"PROPERTY NOT ON LIST; ","")&amp;IF(B286="","NO TYPE; ","")&amp;IF(NOT(N(E286)&gt;0),"NO DUE DATE; ","")&amp;IF(N(F286)=0,"NO AMOUNT; ","")&amp;IF(AND(N(E286)&gt;0,NOT(OR(N(K286)&gt;0,O286="Paid")),G286&lt;&gt;"Escrow",TODAY()&gt;N(E286)),"PAST DUE, NOT PAID; ","")&amp;IF(AND(NOT(OR(N(K286)&gt;0,O286="Paid")),G286&lt;&gt;"Escrow",AND(N(E286)&gt;0,TODAY()&gt;=N(J286),TODAY()&lt;=N(E286))),"DUE SOON; ","")&amp;IF(AND(OR(N(K286)&gt;0,O286="Paid"),L286=""),"NO PROOF OF PAYMENT; ","")&amp;IF(AND(G286="Escrow",H286&lt;&gt;"Yes",N(E286)&gt;0,TODAY()&gt;=N(J286)),"ESCROW NOT CONFIRMED; ","")&amp;IF(AND(B286="Insurance renewal",NOT(OR(N(K286)&gt;0,O286="Paid")),N(E286)&gt;0,N(E286)-TODAY()&lt;=N('Settings'!$B$10),M286&lt;&gt;"Yes"),"POLICY EXPIRING, NO RENEWAL QUOTE; ",""),LEN(IF(A286="","NO PROPERTY; ","")&amp;IF(AND(A286&lt;&gt;"",COUNTIF('Properties'!$A$2:$A$200,A286)=0),"PROPERTY NOT ON LIST; ","")&amp;IF(B286="","NO TYPE; ","")&amp;IF(NOT(N(E286)&gt;0),"NO DUE DATE; ","")&amp;IF(N(F286)=0,"NO AMOUNT; ","")&amp;IF(AND(N(E286)&gt;0,NOT(OR(N(K286)&gt;0,O286="Paid")),G286&lt;&gt;"Escrow",TODAY()&gt;N(E286)),"PAST DUE, NOT PAID; ","")&amp;IF(AND(NOT(OR(N(K286)&gt;0,O286="Paid")),G286&lt;&gt;"Escrow",AND(N(E286)&gt;0,TODAY()&gt;=N(J286),TODAY()&lt;=N(E286))),"DUE SOON; ","")&amp;IF(AND(OR(N(K286)&gt;0,O286="Paid"),L286=""),"NO PROOF OF PAYMENT; ","")&amp;IF(AND(G286="Escrow",H286&lt;&gt;"Yes",N(E286)&gt;0,TODAY()&gt;=N(J286)),"ESCROW NOT CONFIRMED; ","")&amp;IF(AND(B286="Insurance renewal",NOT(OR(N(K286)&gt;0,O286="Paid")),N(E286)&gt;0,N(E286)-TODAY()&lt;=N('Settings'!$B$10),M286&lt;&gt;"Yes"),"POLICY EXPIRING, NO RENEWAL QUOTE; ",""))-2)))</f>
        <v/>
      </c>
    </row>
    <row r="287">
      <c r="E287" s="8" t="n"/>
      <c r="F287" s="9" t="n"/>
      <c r="I287" s="10" t="n"/>
      <c r="J287" s="8">
        <f>IF(OR(NOT(OR(A287&lt;&gt;"",B287&lt;&gt;"",C287&lt;&gt;"")),N(E287)=0),"",N(E287)-IF(N(I287)&gt;0,N(I287),IFERROR(VLOOKUP(B287,'Settings'!$A$3:$B$8,2,0),0)))</f>
        <v/>
      </c>
      <c r="K287" s="8" t="n"/>
      <c r="N287" s="8" t="n"/>
      <c r="P287" s="10">
        <f>IF(OR(NOT(OR(A287&lt;&gt;"",B287&lt;&gt;"",C287&lt;&gt;"")),N(E287)=0),"",N(E287)-TODAY())</f>
        <v/>
      </c>
      <c r="Q287">
        <f>IF(OR(NOT(OR(A287&lt;&gt;"",B287&lt;&gt;"",C287&lt;&gt;"")),O287="Closed"),"",IF(IF(A287="","NO PROPERTY; ","")&amp;IF(AND(A287&lt;&gt;"",COUNTIF('Properties'!$A$2:$A$200,A287)=0),"PROPERTY NOT ON LIST; ","")&amp;IF(B287="","NO TYPE; ","")&amp;IF(NOT(N(E287)&gt;0),"NO DUE DATE; ","")&amp;IF(N(F287)=0,"NO AMOUNT; ","")&amp;IF(AND(N(E287)&gt;0,NOT(OR(N(K287)&gt;0,O287="Paid")),G287&lt;&gt;"Escrow",TODAY()&gt;N(E287)),"PAST DUE, NOT PAID; ","")&amp;IF(AND(NOT(OR(N(K287)&gt;0,O287="Paid")),G287&lt;&gt;"Escrow",AND(N(E287)&gt;0,TODAY()&gt;=N(J287),TODAY()&lt;=N(E287))),"DUE SOON; ","")&amp;IF(AND(OR(N(K287)&gt;0,O287="Paid"),L287=""),"NO PROOF OF PAYMENT; ","")&amp;IF(AND(G287="Escrow",H287&lt;&gt;"Yes",N(E287)&gt;0,TODAY()&gt;=N(J287)),"ESCROW NOT CONFIRMED; ","")&amp;IF(AND(B287="Insurance renewal",NOT(OR(N(K287)&gt;0,O287="Paid")),N(E287)&gt;0,N(E287)-TODAY()&lt;=N('Settings'!$B$10),M287&lt;&gt;"Yes"),"POLICY EXPIRING, NO RENEWAL QUOTE; ","")="","",LEFT(IF(A287="","NO PROPERTY; ","")&amp;IF(AND(A287&lt;&gt;"",COUNTIF('Properties'!$A$2:$A$200,A287)=0),"PROPERTY NOT ON LIST; ","")&amp;IF(B287="","NO TYPE; ","")&amp;IF(NOT(N(E287)&gt;0),"NO DUE DATE; ","")&amp;IF(N(F287)=0,"NO AMOUNT; ","")&amp;IF(AND(N(E287)&gt;0,NOT(OR(N(K287)&gt;0,O287="Paid")),G287&lt;&gt;"Escrow",TODAY()&gt;N(E287)),"PAST DUE, NOT PAID; ","")&amp;IF(AND(NOT(OR(N(K287)&gt;0,O287="Paid")),G287&lt;&gt;"Escrow",AND(N(E287)&gt;0,TODAY()&gt;=N(J287),TODAY()&lt;=N(E287))),"DUE SOON; ","")&amp;IF(AND(OR(N(K287)&gt;0,O287="Paid"),L287=""),"NO PROOF OF PAYMENT; ","")&amp;IF(AND(G287="Escrow",H287&lt;&gt;"Yes",N(E287)&gt;0,TODAY()&gt;=N(J287)),"ESCROW NOT CONFIRMED; ","")&amp;IF(AND(B287="Insurance renewal",NOT(OR(N(K287)&gt;0,O287="Paid")),N(E287)&gt;0,N(E287)-TODAY()&lt;=N('Settings'!$B$10),M287&lt;&gt;"Yes"),"POLICY EXPIRING, NO RENEWAL QUOTE; ",""),LEN(IF(A287="","NO PROPERTY; ","")&amp;IF(AND(A287&lt;&gt;"",COUNTIF('Properties'!$A$2:$A$200,A287)=0),"PROPERTY NOT ON LIST; ","")&amp;IF(B287="","NO TYPE; ","")&amp;IF(NOT(N(E287)&gt;0),"NO DUE DATE; ","")&amp;IF(N(F287)=0,"NO AMOUNT; ","")&amp;IF(AND(N(E287)&gt;0,NOT(OR(N(K287)&gt;0,O287="Paid")),G287&lt;&gt;"Escrow",TODAY()&gt;N(E287)),"PAST DUE, NOT PAID; ","")&amp;IF(AND(NOT(OR(N(K287)&gt;0,O287="Paid")),G287&lt;&gt;"Escrow",AND(N(E287)&gt;0,TODAY()&gt;=N(J287),TODAY()&lt;=N(E287))),"DUE SOON; ","")&amp;IF(AND(OR(N(K287)&gt;0,O287="Paid"),L287=""),"NO PROOF OF PAYMENT; ","")&amp;IF(AND(G287="Escrow",H287&lt;&gt;"Yes",N(E287)&gt;0,TODAY()&gt;=N(J287)),"ESCROW NOT CONFIRMED; ","")&amp;IF(AND(B287="Insurance renewal",NOT(OR(N(K287)&gt;0,O287="Paid")),N(E287)&gt;0,N(E287)-TODAY()&lt;=N('Settings'!$B$10),M287&lt;&gt;"Yes"),"POLICY EXPIRING, NO RENEWAL QUOTE; ",""))-2)))</f>
        <v/>
      </c>
    </row>
    <row r="288">
      <c r="E288" s="8" t="n"/>
      <c r="F288" s="9" t="n"/>
      <c r="I288" s="10" t="n"/>
      <c r="J288" s="8">
        <f>IF(OR(NOT(OR(A288&lt;&gt;"",B288&lt;&gt;"",C288&lt;&gt;"")),N(E288)=0),"",N(E288)-IF(N(I288)&gt;0,N(I288),IFERROR(VLOOKUP(B288,'Settings'!$A$3:$B$8,2,0),0)))</f>
        <v/>
      </c>
      <c r="K288" s="8" t="n"/>
      <c r="N288" s="8" t="n"/>
      <c r="P288" s="10">
        <f>IF(OR(NOT(OR(A288&lt;&gt;"",B288&lt;&gt;"",C288&lt;&gt;"")),N(E288)=0),"",N(E288)-TODAY())</f>
        <v/>
      </c>
      <c r="Q288">
        <f>IF(OR(NOT(OR(A288&lt;&gt;"",B288&lt;&gt;"",C288&lt;&gt;"")),O288="Closed"),"",IF(IF(A288="","NO PROPERTY; ","")&amp;IF(AND(A288&lt;&gt;"",COUNTIF('Properties'!$A$2:$A$200,A288)=0),"PROPERTY NOT ON LIST; ","")&amp;IF(B288="","NO TYPE; ","")&amp;IF(NOT(N(E288)&gt;0),"NO DUE DATE; ","")&amp;IF(N(F288)=0,"NO AMOUNT; ","")&amp;IF(AND(N(E288)&gt;0,NOT(OR(N(K288)&gt;0,O288="Paid")),G288&lt;&gt;"Escrow",TODAY()&gt;N(E288)),"PAST DUE, NOT PAID; ","")&amp;IF(AND(NOT(OR(N(K288)&gt;0,O288="Paid")),G288&lt;&gt;"Escrow",AND(N(E288)&gt;0,TODAY()&gt;=N(J288),TODAY()&lt;=N(E288))),"DUE SOON; ","")&amp;IF(AND(OR(N(K288)&gt;0,O288="Paid"),L288=""),"NO PROOF OF PAYMENT; ","")&amp;IF(AND(G288="Escrow",H288&lt;&gt;"Yes",N(E288)&gt;0,TODAY()&gt;=N(J288)),"ESCROW NOT CONFIRMED; ","")&amp;IF(AND(B288="Insurance renewal",NOT(OR(N(K288)&gt;0,O288="Paid")),N(E288)&gt;0,N(E288)-TODAY()&lt;=N('Settings'!$B$10),M288&lt;&gt;"Yes"),"POLICY EXPIRING, NO RENEWAL QUOTE; ","")="","",LEFT(IF(A288="","NO PROPERTY; ","")&amp;IF(AND(A288&lt;&gt;"",COUNTIF('Properties'!$A$2:$A$200,A288)=0),"PROPERTY NOT ON LIST; ","")&amp;IF(B288="","NO TYPE; ","")&amp;IF(NOT(N(E288)&gt;0),"NO DUE DATE; ","")&amp;IF(N(F288)=0,"NO AMOUNT; ","")&amp;IF(AND(N(E288)&gt;0,NOT(OR(N(K288)&gt;0,O288="Paid")),G288&lt;&gt;"Escrow",TODAY()&gt;N(E288)),"PAST DUE, NOT PAID; ","")&amp;IF(AND(NOT(OR(N(K288)&gt;0,O288="Paid")),G288&lt;&gt;"Escrow",AND(N(E288)&gt;0,TODAY()&gt;=N(J288),TODAY()&lt;=N(E288))),"DUE SOON; ","")&amp;IF(AND(OR(N(K288)&gt;0,O288="Paid"),L288=""),"NO PROOF OF PAYMENT; ","")&amp;IF(AND(G288="Escrow",H288&lt;&gt;"Yes",N(E288)&gt;0,TODAY()&gt;=N(J288)),"ESCROW NOT CONFIRMED; ","")&amp;IF(AND(B288="Insurance renewal",NOT(OR(N(K288)&gt;0,O288="Paid")),N(E288)&gt;0,N(E288)-TODAY()&lt;=N('Settings'!$B$10),M288&lt;&gt;"Yes"),"POLICY EXPIRING, NO RENEWAL QUOTE; ",""),LEN(IF(A288="","NO PROPERTY; ","")&amp;IF(AND(A288&lt;&gt;"",COUNTIF('Properties'!$A$2:$A$200,A288)=0),"PROPERTY NOT ON LIST; ","")&amp;IF(B288="","NO TYPE; ","")&amp;IF(NOT(N(E288)&gt;0),"NO DUE DATE; ","")&amp;IF(N(F288)=0,"NO AMOUNT; ","")&amp;IF(AND(N(E288)&gt;0,NOT(OR(N(K288)&gt;0,O288="Paid")),G288&lt;&gt;"Escrow",TODAY()&gt;N(E288)),"PAST DUE, NOT PAID; ","")&amp;IF(AND(NOT(OR(N(K288)&gt;0,O288="Paid")),G288&lt;&gt;"Escrow",AND(N(E288)&gt;0,TODAY()&gt;=N(J288),TODAY()&lt;=N(E288))),"DUE SOON; ","")&amp;IF(AND(OR(N(K288)&gt;0,O288="Paid"),L288=""),"NO PROOF OF PAYMENT; ","")&amp;IF(AND(G288="Escrow",H288&lt;&gt;"Yes",N(E288)&gt;0,TODAY()&gt;=N(J288)),"ESCROW NOT CONFIRMED; ","")&amp;IF(AND(B288="Insurance renewal",NOT(OR(N(K288)&gt;0,O288="Paid")),N(E288)&gt;0,N(E288)-TODAY()&lt;=N('Settings'!$B$10),M288&lt;&gt;"Yes"),"POLICY EXPIRING, NO RENEWAL QUOTE; ",""))-2)))</f>
        <v/>
      </c>
    </row>
    <row r="289">
      <c r="E289" s="8" t="n"/>
      <c r="F289" s="9" t="n"/>
      <c r="I289" s="10" t="n"/>
      <c r="J289" s="8">
        <f>IF(OR(NOT(OR(A289&lt;&gt;"",B289&lt;&gt;"",C289&lt;&gt;"")),N(E289)=0),"",N(E289)-IF(N(I289)&gt;0,N(I289),IFERROR(VLOOKUP(B289,'Settings'!$A$3:$B$8,2,0),0)))</f>
        <v/>
      </c>
      <c r="K289" s="8" t="n"/>
      <c r="N289" s="8" t="n"/>
      <c r="P289" s="10">
        <f>IF(OR(NOT(OR(A289&lt;&gt;"",B289&lt;&gt;"",C289&lt;&gt;"")),N(E289)=0),"",N(E289)-TODAY())</f>
        <v/>
      </c>
      <c r="Q289">
        <f>IF(OR(NOT(OR(A289&lt;&gt;"",B289&lt;&gt;"",C289&lt;&gt;"")),O289="Closed"),"",IF(IF(A289="","NO PROPERTY; ","")&amp;IF(AND(A289&lt;&gt;"",COUNTIF('Properties'!$A$2:$A$200,A289)=0),"PROPERTY NOT ON LIST; ","")&amp;IF(B289="","NO TYPE; ","")&amp;IF(NOT(N(E289)&gt;0),"NO DUE DATE; ","")&amp;IF(N(F289)=0,"NO AMOUNT; ","")&amp;IF(AND(N(E289)&gt;0,NOT(OR(N(K289)&gt;0,O289="Paid")),G289&lt;&gt;"Escrow",TODAY()&gt;N(E289)),"PAST DUE, NOT PAID; ","")&amp;IF(AND(NOT(OR(N(K289)&gt;0,O289="Paid")),G289&lt;&gt;"Escrow",AND(N(E289)&gt;0,TODAY()&gt;=N(J289),TODAY()&lt;=N(E289))),"DUE SOON; ","")&amp;IF(AND(OR(N(K289)&gt;0,O289="Paid"),L289=""),"NO PROOF OF PAYMENT; ","")&amp;IF(AND(G289="Escrow",H289&lt;&gt;"Yes",N(E289)&gt;0,TODAY()&gt;=N(J289)),"ESCROW NOT CONFIRMED; ","")&amp;IF(AND(B289="Insurance renewal",NOT(OR(N(K289)&gt;0,O289="Paid")),N(E289)&gt;0,N(E289)-TODAY()&lt;=N('Settings'!$B$10),M289&lt;&gt;"Yes"),"POLICY EXPIRING, NO RENEWAL QUOTE; ","")="","",LEFT(IF(A289="","NO PROPERTY; ","")&amp;IF(AND(A289&lt;&gt;"",COUNTIF('Properties'!$A$2:$A$200,A289)=0),"PROPERTY NOT ON LIST; ","")&amp;IF(B289="","NO TYPE; ","")&amp;IF(NOT(N(E289)&gt;0),"NO DUE DATE; ","")&amp;IF(N(F289)=0,"NO AMOUNT; ","")&amp;IF(AND(N(E289)&gt;0,NOT(OR(N(K289)&gt;0,O289="Paid")),G289&lt;&gt;"Escrow",TODAY()&gt;N(E289)),"PAST DUE, NOT PAID; ","")&amp;IF(AND(NOT(OR(N(K289)&gt;0,O289="Paid")),G289&lt;&gt;"Escrow",AND(N(E289)&gt;0,TODAY()&gt;=N(J289),TODAY()&lt;=N(E289))),"DUE SOON; ","")&amp;IF(AND(OR(N(K289)&gt;0,O289="Paid"),L289=""),"NO PROOF OF PAYMENT; ","")&amp;IF(AND(G289="Escrow",H289&lt;&gt;"Yes",N(E289)&gt;0,TODAY()&gt;=N(J289)),"ESCROW NOT CONFIRMED; ","")&amp;IF(AND(B289="Insurance renewal",NOT(OR(N(K289)&gt;0,O289="Paid")),N(E289)&gt;0,N(E289)-TODAY()&lt;=N('Settings'!$B$10),M289&lt;&gt;"Yes"),"POLICY EXPIRING, NO RENEWAL QUOTE; ",""),LEN(IF(A289="","NO PROPERTY; ","")&amp;IF(AND(A289&lt;&gt;"",COUNTIF('Properties'!$A$2:$A$200,A289)=0),"PROPERTY NOT ON LIST; ","")&amp;IF(B289="","NO TYPE; ","")&amp;IF(NOT(N(E289)&gt;0),"NO DUE DATE; ","")&amp;IF(N(F289)=0,"NO AMOUNT; ","")&amp;IF(AND(N(E289)&gt;0,NOT(OR(N(K289)&gt;0,O289="Paid")),G289&lt;&gt;"Escrow",TODAY()&gt;N(E289)),"PAST DUE, NOT PAID; ","")&amp;IF(AND(NOT(OR(N(K289)&gt;0,O289="Paid")),G289&lt;&gt;"Escrow",AND(N(E289)&gt;0,TODAY()&gt;=N(J289),TODAY()&lt;=N(E289))),"DUE SOON; ","")&amp;IF(AND(OR(N(K289)&gt;0,O289="Paid"),L289=""),"NO PROOF OF PAYMENT; ","")&amp;IF(AND(G289="Escrow",H289&lt;&gt;"Yes",N(E289)&gt;0,TODAY()&gt;=N(J289)),"ESCROW NOT CONFIRMED; ","")&amp;IF(AND(B289="Insurance renewal",NOT(OR(N(K289)&gt;0,O289="Paid")),N(E289)&gt;0,N(E289)-TODAY()&lt;=N('Settings'!$B$10),M289&lt;&gt;"Yes"),"POLICY EXPIRING, NO RENEWAL QUOTE; ",""))-2)))</f>
        <v/>
      </c>
    </row>
    <row r="290">
      <c r="E290" s="8" t="n"/>
      <c r="F290" s="9" t="n"/>
      <c r="I290" s="10" t="n"/>
      <c r="J290" s="8">
        <f>IF(OR(NOT(OR(A290&lt;&gt;"",B290&lt;&gt;"",C290&lt;&gt;"")),N(E290)=0),"",N(E290)-IF(N(I290)&gt;0,N(I290),IFERROR(VLOOKUP(B290,'Settings'!$A$3:$B$8,2,0),0)))</f>
        <v/>
      </c>
      <c r="K290" s="8" t="n"/>
      <c r="N290" s="8" t="n"/>
      <c r="P290" s="10">
        <f>IF(OR(NOT(OR(A290&lt;&gt;"",B290&lt;&gt;"",C290&lt;&gt;"")),N(E290)=0),"",N(E290)-TODAY())</f>
        <v/>
      </c>
      <c r="Q290">
        <f>IF(OR(NOT(OR(A290&lt;&gt;"",B290&lt;&gt;"",C290&lt;&gt;"")),O290="Closed"),"",IF(IF(A290="","NO PROPERTY; ","")&amp;IF(AND(A290&lt;&gt;"",COUNTIF('Properties'!$A$2:$A$200,A290)=0),"PROPERTY NOT ON LIST; ","")&amp;IF(B290="","NO TYPE; ","")&amp;IF(NOT(N(E290)&gt;0),"NO DUE DATE; ","")&amp;IF(N(F290)=0,"NO AMOUNT; ","")&amp;IF(AND(N(E290)&gt;0,NOT(OR(N(K290)&gt;0,O290="Paid")),G290&lt;&gt;"Escrow",TODAY()&gt;N(E290)),"PAST DUE, NOT PAID; ","")&amp;IF(AND(NOT(OR(N(K290)&gt;0,O290="Paid")),G290&lt;&gt;"Escrow",AND(N(E290)&gt;0,TODAY()&gt;=N(J290),TODAY()&lt;=N(E290))),"DUE SOON; ","")&amp;IF(AND(OR(N(K290)&gt;0,O290="Paid"),L290=""),"NO PROOF OF PAYMENT; ","")&amp;IF(AND(G290="Escrow",H290&lt;&gt;"Yes",N(E290)&gt;0,TODAY()&gt;=N(J290)),"ESCROW NOT CONFIRMED; ","")&amp;IF(AND(B290="Insurance renewal",NOT(OR(N(K290)&gt;0,O290="Paid")),N(E290)&gt;0,N(E290)-TODAY()&lt;=N('Settings'!$B$10),M290&lt;&gt;"Yes"),"POLICY EXPIRING, NO RENEWAL QUOTE; ","")="","",LEFT(IF(A290="","NO PROPERTY; ","")&amp;IF(AND(A290&lt;&gt;"",COUNTIF('Properties'!$A$2:$A$200,A290)=0),"PROPERTY NOT ON LIST; ","")&amp;IF(B290="","NO TYPE; ","")&amp;IF(NOT(N(E290)&gt;0),"NO DUE DATE; ","")&amp;IF(N(F290)=0,"NO AMOUNT; ","")&amp;IF(AND(N(E290)&gt;0,NOT(OR(N(K290)&gt;0,O290="Paid")),G290&lt;&gt;"Escrow",TODAY()&gt;N(E290)),"PAST DUE, NOT PAID; ","")&amp;IF(AND(NOT(OR(N(K290)&gt;0,O290="Paid")),G290&lt;&gt;"Escrow",AND(N(E290)&gt;0,TODAY()&gt;=N(J290),TODAY()&lt;=N(E290))),"DUE SOON; ","")&amp;IF(AND(OR(N(K290)&gt;0,O290="Paid"),L290=""),"NO PROOF OF PAYMENT; ","")&amp;IF(AND(G290="Escrow",H290&lt;&gt;"Yes",N(E290)&gt;0,TODAY()&gt;=N(J290)),"ESCROW NOT CONFIRMED; ","")&amp;IF(AND(B290="Insurance renewal",NOT(OR(N(K290)&gt;0,O290="Paid")),N(E290)&gt;0,N(E290)-TODAY()&lt;=N('Settings'!$B$10),M290&lt;&gt;"Yes"),"POLICY EXPIRING, NO RENEWAL QUOTE; ",""),LEN(IF(A290="","NO PROPERTY; ","")&amp;IF(AND(A290&lt;&gt;"",COUNTIF('Properties'!$A$2:$A$200,A290)=0),"PROPERTY NOT ON LIST; ","")&amp;IF(B290="","NO TYPE; ","")&amp;IF(NOT(N(E290)&gt;0),"NO DUE DATE; ","")&amp;IF(N(F290)=0,"NO AMOUNT; ","")&amp;IF(AND(N(E290)&gt;0,NOT(OR(N(K290)&gt;0,O290="Paid")),G290&lt;&gt;"Escrow",TODAY()&gt;N(E290)),"PAST DUE, NOT PAID; ","")&amp;IF(AND(NOT(OR(N(K290)&gt;0,O290="Paid")),G290&lt;&gt;"Escrow",AND(N(E290)&gt;0,TODAY()&gt;=N(J290),TODAY()&lt;=N(E290))),"DUE SOON; ","")&amp;IF(AND(OR(N(K290)&gt;0,O290="Paid"),L290=""),"NO PROOF OF PAYMENT; ","")&amp;IF(AND(G290="Escrow",H290&lt;&gt;"Yes",N(E290)&gt;0,TODAY()&gt;=N(J290)),"ESCROW NOT CONFIRMED; ","")&amp;IF(AND(B290="Insurance renewal",NOT(OR(N(K290)&gt;0,O290="Paid")),N(E290)&gt;0,N(E290)-TODAY()&lt;=N('Settings'!$B$10),M290&lt;&gt;"Yes"),"POLICY EXPIRING, NO RENEWAL QUOTE; ",""))-2)))</f>
        <v/>
      </c>
    </row>
    <row r="291">
      <c r="E291" s="8" t="n"/>
      <c r="F291" s="9" t="n"/>
      <c r="I291" s="10" t="n"/>
      <c r="J291" s="8">
        <f>IF(OR(NOT(OR(A291&lt;&gt;"",B291&lt;&gt;"",C291&lt;&gt;"")),N(E291)=0),"",N(E291)-IF(N(I291)&gt;0,N(I291),IFERROR(VLOOKUP(B291,'Settings'!$A$3:$B$8,2,0),0)))</f>
        <v/>
      </c>
      <c r="K291" s="8" t="n"/>
      <c r="N291" s="8" t="n"/>
      <c r="P291" s="10">
        <f>IF(OR(NOT(OR(A291&lt;&gt;"",B291&lt;&gt;"",C291&lt;&gt;"")),N(E291)=0),"",N(E291)-TODAY())</f>
        <v/>
      </c>
      <c r="Q291">
        <f>IF(OR(NOT(OR(A291&lt;&gt;"",B291&lt;&gt;"",C291&lt;&gt;"")),O291="Closed"),"",IF(IF(A291="","NO PROPERTY; ","")&amp;IF(AND(A291&lt;&gt;"",COUNTIF('Properties'!$A$2:$A$200,A291)=0),"PROPERTY NOT ON LIST; ","")&amp;IF(B291="","NO TYPE; ","")&amp;IF(NOT(N(E291)&gt;0),"NO DUE DATE; ","")&amp;IF(N(F291)=0,"NO AMOUNT; ","")&amp;IF(AND(N(E291)&gt;0,NOT(OR(N(K291)&gt;0,O291="Paid")),G291&lt;&gt;"Escrow",TODAY()&gt;N(E291)),"PAST DUE, NOT PAID; ","")&amp;IF(AND(NOT(OR(N(K291)&gt;0,O291="Paid")),G291&lt;&gt;"Escrow",AND(N(E291)&gt;0,TODAY()&gt;=N(J291),TODAY()&lt;=N(E291))),"DUE SOON; ","")&amp;IF(AND(OR(N(K291)&gt;0,O291="Paid"),L291=""),"NO PROOF OF PAYMENT; ","")&amp;IF(AND(G291="Escrow",H291&lt;&gt;"Yes",N(E291)&gt;0,TODAY()&gt;=N(J291)),"ESCROW NOT CONFIRMED; ","")&amp;IF(AND(B291="Insurance renewal",NOT(OR(N(K291)&gt;0,O291="Paid")),N(E291)&gt;0,N(E291)-TODAY()&lt;=N('Settings'!$B$10),M291&lt;&gt;"Yes"),"POLICY EXPIRING, NO RENEWAL QUOTE; ","")="","",LEFT(IF(A291="","NO PROPERTY; ","")&amp;IF(AND(A291&lt;&gt;"",COUNTIF('Properties'!$A$2:$A$200,A291)=0),"PROPERTY NOT ON LIST; ","")&amp;IF(B291="","NO TYPE; ","")&amp;IF(NOT(N(E291)&gt;0),"NO DUE DATE; ","")&amp;IF(N(F291)=0,"NO AMOUNT; ","")&amp;IF(AND(N(E291)&gt;0,NOT(OR(N(K291)&gt;0,O291="Paid")),G291&lt;&gt;"Escrow",TODAY()&gt;N(E291)),"PAST DUE, NOT PAID; ","")&amp;IF(AND(NOT(OR(N(K291)&gt;0,O291="Paid")),G291&lt;&gt;"Escrow",AND(N(E291)&gt;0,TODAY()&gt;=N(J291),TODAY()&lt;=N(E291))),"DUE SOON; ","")&amp;IF(AND(OR(N(K291)&gt;0,O291="Paid"),L291=""),"NO PROOF OF PAYMENT; ","")&amp;IF(AND(G291="Escrow",H291&lt;&gt;"Yes",N(E291)&gt;0,TODAY()&gt;=N(J291)),"ESCROW NOT CONFIRMED; ","")&amp;IF(AND(B291="Insurance renewal",NOT(OR(N(K291)&gt;0,O291="Paid")),N(E291)&gt;0,N(E291)-TODAY()&lt;=N('Settings'!$B$10),M291&lt;&gt;"Yes"),"POLICY EXPIRING, NO RENEWAL QUOTE; ",""),LEN(IF(A291="","NO PROPERTY; ","")&amp;IF(AND(A291&lt;&gt;"",COUNTIF('Properties'!$A$2:$A$200,A291)=0),"PROPERTY NOT ON LIST; ","")&amp;IF(B291="","NO TYPE; ","")&amp;IF(NOT(N(E291)&gt;0),"NO DUE DATE; ","")&amp;IF(N(F291)=0,"NO AMOUNT; ","")&amp;IF(AND(N(E291)&gt;0,NOT(OR(N(K291)&gt;0,O291="Paid")),G291&lt;&gt;"Escrow",TODAY()&gt;N(E291)),"PAST DUE, NOT PAID; ","")&amp;IF(AND(NOT(OR(N(K291)&gt;0,O291="Paid")),G291&lt;&gt;"Escrow",AND(N(E291)&gt;0,TODAY()&gt;=N(J291),TODAY()&lt;=N(E291))),"DUE SOON; ","")&amp;IF(AND(OR(N(K291)&gt;0,O291="Paid"),L291=""),"NO PROOF OF PAYMENT; ","")&amp;IF(AND(G291="Escrow",H291&lt;&gt;"Yes",N(E291)&gt;0,TODAY()&gt;=N(J291)),"ESCROW NOT CONFIRMED; ","")&amp;IF(AND(B291="Insurance renewal",NOT(OR(N(K291)&gt;0,O291="Paid")),N(E291)&gt;0,N(E291)-TODAY()&lt;=N('Settings'!$B$10),M291&lt;&gt;"Yes"),"POLICY EXPIRING, NO RENEWAL QUOTE; ",""))-2)))</f>
        <v/>
      </c>
    </row>
    <row r="292">
      <c r="E292" s="8" t="n"/>
      <c r="F292" s="9" t="n"/>
      <c r="I292" s="10" t="n"/>
      <c r="J292" s="8">
        <f>IF(OR(NOT(OR(A292&lt;&gt;"",B292&lt;&gt;"",C292&lt;&gt;"")),N(E292)=0),"",N(E292)-IF(N(I292)&gt;0,N(I292),IFERROR(VLOOKUP(B292,'Settings'!$A$3:$B$8,2,0),0)))</f>
        <v/>
      </c>
      <c r="K292" s="8" t="n"/>
      <c r="N292" s="8" t="n"/>
      <c r="P292" s="10">
        <f>IF(OR(NOT(OR(A292&lt;&gt;"",B292&lt;&gt;"",C292&lt;&gt;"")),N(E292)=0),"",N(E292)-TODAY())</f>
        <v/>
      </c>
      <c r="Q292">
        <f>IF(OR(NOT(OR(A292&lt;&gt;"",B292&lt;&gt;"",C292&lt;&gt;"")),O292="Closed"),"",IF(IF(A292="","NO PROPERTY; ","")&amp;IF(AND(A292&lt;&gt;"",COUNTIF('Properties'!$A$2:$A$200,A292)=0),"PROPERTY NOT ON LIST; ","")&amp;IF(B292="","NO TYPE; ","")&amp;IF(NOT(N(E292)&gt;0),"NO DUE DATE; ","")&amp;IF(N(F292)=0,"NO AMOUNT; ","")&amp;IF(AND(N(E292)&gt;0,NOT(OR(N(K292)&gt;0,O292="Paid")),G292&lt;&gt;"Escrow",TODAY()&gt;N(E292)),"PAST DUE, NOT PAID; ","")&amp;IF(AND(NOT(OR(N(K292)&gt;0,O292="Paid")),G292&lt;&gt;"Escrow",AND(N(E292)&gt;0,TODAY()&gt;=N(J292),TODAY()&lt;=N(E292))),"DUE SOON; ","")&amp;IF(AND(OR(N(K292)&gt;0,O292="Paid"),L292=""),"NO PROOF OF PAYMENT; ","")&amp;IF(AND(G292="Escrow",H292&lt;&gt;"Yes",N(E292)&gt;0,TODAY()&gt;=N(J292)),"ESCROW NOT CONFIRMED; ","")&amp;IF(AND(B292="Insurance renewal",NOT(OR(N(K292)&gt;0,O292="Paid")),N(E292)&gt;0,N(E292)-TODAY()&lt;=N('Settings'!$B$10),M292&lt;&gt;"Yes"),"POLICY EXPIRING, NO RENEWAL QUOTE; ","")="","",LEFT(IF(A292="","NO PROPERTY; ","")&amp;IF(AND(A292&lt;&gt;"",COUNTIF('Properties'!$A$2:$A$200,A292)=0),"PROPERTY NOT ON LIST; ","")&amp;IF(B292="","NO TYPE; ","")&amp;IF(NOT(N(E292)&gt;0),"NO DUE DATE; ","")&amp;IF(N(F292)=0,"NO AMOUNT; ","")&amp;IF(AND(N(E292)&gt;0,NOT(OR(N(K292)&gt;0,O292="Paid")),G292&lt;&gt;"Escrow",TODAY()&gt;N(E292)),"PAST DUE, NOT PAID; ","")&amp;IF(AND(NOT(OR(N(K292)&gt;0,O292="Paid")),G292&lt;&gt;"Escrow",AND(N(E292)&gt;0,TODAY()&gt;=N(J292),TODAY()&lt;=N(E292))),"DUE SOON; ","")&amp;IF(AND(OR(N(K292)&gt;0,O292="Paid"),L292=""),"NO PROOF OF PAYMENT; ","")&amp;IF(AND(G292="Escrow",H292&lt;&gt;"Yes",N(E292)&gt;0,TODAY()&gt;=N(J292)),"ESCROW NOT CONFIRMED; ","")&amp;IF(AND(B292="Insurance renewal",NOT(OR(N(K292)&gt;0,O292="Paid")),N(E292)&gt;0,N(E292)-TODAY()&lt;=N('Settings'!$B$10),M292&lt;&gt;"Yes"),"POLICY EXPIRING, NO RENEWAL QUOTE; ",""),LEN(IF(A292="","NO PROPERTY; ","")&amp;IF(AND(A292&lt;&gt;"",COUNTIF('Properties'!$A$2:$A$200,A292)=0),"PROPERTY NOT ON LIST; ","")&amp;IF(B292="","NO TYPE; ","")&amp;IF(NOT(N(E292)&gt;0),"NO DUE DATE; ","")&amp;IF(N(F292)=0,"NO AMOUNT; ","")&amp;IF(AND(N(E292)&gt;0,NOT(OR(N(K292)&gt;0,O292="Paid")),G292&lt;&gt;"Escrow",TODAY()&gt;N(E292)),"PAST DUE, NOT PAID; ","")&amp;IF(AND(NOT(OR(N(K292)&gt;0,O292="Paid")),G292&lt;&gt;"Escrow",AND(N(E292)&gt;0,TODAY()&gt;=N(J292),TODAY()&lt;=N(E292))),"DUE SOON; ","")&amp;IF(AND(OR(N(K292)&gt;0,O292="Paid"),L292=""),"NO PROOF OF PAYMENT; ","")&amp;IF(AND(G292="Escrow",H292&lt;&gt;"Yes",N(E292)&gt;0,TODAY()&gt;=N(J292)),"ESCROW NOT CONFIRMED; ","")&amp;IF(AND(B292="Insurance renewal",NOT(OR(N(K292)&gt;0,O292="Paid")),N(E292)&gt;0,N(E292)-TODAY()&lt;=N('Settings'!$B$10),M292&lt;&gt;"Yes"),"POLICY EXPIRING, NO RENEWAL QUOTE; ",""))-2)))</f>
        <v/>
      </c>
    </row>
    <row r="293">
      <c r="E293" s="8" t="n"/>
      <c r="F293" s="9" t="n"/>
      <c r="I293" s="10" t="n"/>
      <c r="J293" s="8">
        <f>IF(OR(NOT(OR(A293&lt;&gt;"",B293&lt;&gt;"",C293&lt;&gt;"")),N(E293)=0),"",N(E293)-IF(N(I293)&gt;0,N(I293),IFERROR(VLOOKUP(B293,'Settings'!$A$3:$B$8,2,0),0)))</f>
        <v/>
      </c>
      <c r="K293" s="8" t="n"/>
      <c r="N293" s="8" t="n"/>
      <c r="P293" s="10">
        <f>IF(OR(NOT(OR(A293&lt;&gt;"",B293&lt;&gt;"",C293&lt;&gt;"")),N(E293)=0),"",N(E293)-TODAY())</f>
        <v/>
      </c>
      <c r="Q293">
        <f>IF(OR(NOT(OR(A293&lt;&gt;"",B293&lt;&gt;"",C293&lt;&gt;"")),O293="Closed"),"",IF(IF(A293="","NO PROPERTY; ","")&amp;IF(AND(A293&lt;&gt;"",COUNTIF('Properties'!$A$2:$A$200,A293)=0),"PROPERTY NOT ON LIST; ","")&amp;IF(B293="","NO TYPE; ","")&amp;IF(NOT(N(E293)&gt;0),"NO DUE DATE; ","")&amp;IF(N(F293)=0,"NO AMOUNT; ","")&amp;IF(AND(N(E293)&gt;0,NOT(OR(N(K293)&gt;0,O293="Paid")),G293&lt;&gt;"Escrow",TODAY()&gt;N(E293)),"PAST DUE, NOT PAID; ","")&amp;IF(AND(NOT(OR(N(K293)&gt;0,O293="Paid")),G293&lt;&gt;"Escrow",AND(N(E293)&gt;0,TODAY()&gt;=N(J293),TODAY()&lt;=N(E293))),"DUE SOON; ","")&amp;IF(AND(OR(N(K293)&gt;0,O293="Paid"),L293=""),"NO PROOF OF PAYMENT; ","")&amp;IF(AND(G293="Escrow",H293&lt;&gt;"Yes",N(E293)&gt;0,TODAY()&gt;=N(J293)),"ESCROW NOT CONFIRMED; ","")&amp;IF(AND(B293="Insurance renewal",NOT(OR(N(K293)&gt;0,O293="Paid")),N(E293)&gt;0,N(E293)-TODAY()&lt;=N('Settings'!$B$10),M293&lt;&gt;"Yes"),"POLICY EXPIRING, NO RENEWAL QUOTE; ","")="","",LEFT(IF(A293="","NO PROPERTY; ","")&amp;IF(AND(A293&lt;&gt;"",COUNTIF('Properties'!$A$2:$A$200,A293)=0),"PROPERTY NOT ON LIST; ","")&amp;IF(B293="","NO TYPE; ","")&amp;IF(NOT(N(E293)&gt;0),"NO DUE DATE; ","")&amp;IF(N(F293)=0,"NO AMOUNT; ","")&amp;IF(AND(N(E293)&gt;0,NOT(OR(N(K293)&gt;0,O293="Paid")),G293&lt;&gt;"Escrow",TODAY()&gt;N(E293)),"PAST DUE, NOT PAID; ","")&amp;IF(AND(NOT(OR(N(K293)&gt;0,O293="Paid")),G293&lt;&gt;"Escrow",AND(N(E293)&gt;0,TODAY()&gt;=N(J293),TODAY()&lt;=N(E293))),"DUE SOON; ","")&amp;IF(AND(OR(N(K293)&gt;0,O293="Paid"),L293=""),"NO PROOF OF PAYMENT; ","")&amp;IF(AND(G293="Escrow",H293&lt;&gt;"Yes",N(E293)&gt;0,TODAY()&gt;=N(J293)),"ESCROW NOT CONFIRMED; ","")&amp;IF(AND(B293="Insurance renewal",NOT(OR(N(K293)&gt;0,O293="Paid")),N(E293)&gt;0,N(E293)-TODAY()&lt;=N('Settings'!$B$10),M293&lt;&gt;"Yes"),"POLICY EXPIRING, NO RENEWAL QUOTE; ",""),LEN(IF(A293="","NO PROPERTY; ","")&amp;IF(AND(A293&lt;&gt;"",COUNTIF('Properties'!$A$2:$A$200,A293)=0),"PROPERTY NOT ON LIST; ","")&amp;IF(B293="","NO TYPE; ","")&amp;IF(NOT(N(E293)&gt;0),"NO DUE DATE; ","")&amp;IF(N(F293)=0,"NO AMOUNT; ","")&amp;IF(AND(N(E293)&gt;0,NOT(OR(N(K293)&gt;0,O293="Paid")),G293&lt;&gt;"Escrow",TODAY()&gt;N(E293)),"PAST DUE, NOT PAID; ","")&amp;IF(AND(NOT(OR(N(K293)&gt;0,O293="Paid")),G293&lt;&gt;"Escrow",AND(N(E293)&gt;0,TODAY()&gt;=N(J293),TODAY()&lt;=N(E293))),"DUE SOON; ","")&amp;IF(AND(OR(N(K293)&gt;0,O293="Paid"),L293=""),"NO PROOF OF PAYMENT; ","")&amp;IF(AND(G293="Escrow",H293&lt;&gt;"Yes",N(E293)&gt;0,TODAY()&gt;=N(J293)),"ESCROW NOT CONFIRMED; ","")&amp;IF(AND(B293="Insurance renewal",NOT(OR(N(K293)&gt;0,O293="Paid")),N(E293)&gt;0,N(E293)-TODAY()&lt;=N('Settings'!$B$10),M293&lt;&gt;"Yes"),"POLICY EXPIRING, NO RENEWAL QUOTE; ",""))-2)))</f>
        <v/>
      </c>
    </row>
    <row r="294">
      <c r="E294" s="8" t="n"/>
      <c r="F294" s="9" t="n"/>
      <c r="I294" s="10" t="n"/>
      <c r="J294" s="8">
        <f>IF(OR(NOT(OR(A294&lt;&gt;"",B294&lt;&gt;"",C294&lt;&gt;"")),N(E294)=0),"",N(E294)-IF(N(I294)&gt;0,N(I294),IFERROR(VLOOKUP(B294,'Settings'!$A$3:$B$8,2,0),0)))</f>
        <v/>
      </c>
      <c r="K294" s="8" t="n"/>
      <c r="N294" s="8" t="n"/>
      <c r="P294" s="10">
        <f>IF(OR(NOT(OR(A294&lt;&gt;"",B294&lt;&gt;"",C294&lt;&gt;"")),N(E294)=0),"",N(E294)-TODAY())</f>
        <v/>
      </c>
      <c r="Q294">
        <f>IF(OR(NOT(OR(A294&lt;&gt;"",B294&lt;&gt;"",C294&lt;&gt;"")),O294="Closed"),"",IF(IF(A294="","NO PROPERTY; ","")&amp;IF(AND(A294&lt;&gt;"",COUNTIF('Properties'!$A$2:$A$200,A294)=0),"PROPERTY NOT ON LIST; ","")&amp;IF(B294="","NO TYPE; ","")&amp;IF(NOT(N(E294)&gt;0),"NO DUE DATE; ","")&amp;IF(N(F294)=0,"NO AMOUNT; ","")&amp;IF(AND(N(E294)&gt;0,NOT(OR(N(K294)&gt;0,O294="Paid")),G294&lt;&gt;"Escrow",TODAY()&gt;N(E294)),"PAST DUE, NOT PAID; ","")&amp;IF(AND(NOT(OR(N(K294)&gt;0,O294="Paid")),G294&lt;&gt;"Escrow",AND(N(E294)&gt;0,TODAY()&gt;=N(J294),TODAY()&lt;=N(E294))),"DUE SOON; ","")&amp;IF(AND(OR(N(K294)&gt;0,O294="Paid"),L294=""),"NO PROOF OF PAYMENT; ","")&amp;IF(AND(G294="Escrow",H294&lt;&gt;"Yes",N(E294)&gt;0,TODAY()&gt;=N(J294)),"ESCROW NOT CONFIRMED; ","")&amp;IF(AND(B294="Insurance renewal",NOT(OR(N(K294)&gt;0,O294="Paid")),N(E294)&gt;0,N(E294)-TODAY()&lt;=N('Settings'!$B$10),M294&lt;&gt;"Yes"),"POLICY EXPIRING, NO RENEWAL QUOTE; ","")="","",LEFT(IF(A294="","NO PROPERTY; ","")&amp;IF(AND(A294&lt;&gt;"",COUNTIF('Properties'!$A$2:$A$200,A294)=0),"PROPERTY NOT ON LIST; ","")&amp;IF(B294="","NO TYPE; ","")&amp;IF(NOT(N(E294)&gt;0),"NO DUE DATE; ","")&amp;IF(N(F294)=0,"NO AMOUNT; ","")&amp;IF(AND(N(E294)&gt;0,NOT(OR(N(K294)&gt;0,O294="Paid")),G294&lt;&gt;"Escrow",TODAY()&gt;N(E294)),"PAST DUE, NOT PAID; ","")&amp;IF(AND(NOT(OR(N(K294)&gt;0,O294="Paid")),G294&lt;&gt;"Escrow",AND(N(E294)&gt;0,TODAY()&gt;=N(J294),TODAY()&lt;=N(E294))),"DUE SOON; ","")&amp;IF(AND(OR(N(K294)&gt;0,O294="Paid"),L294=""),"NO PROOF OF PAYMENT; ","")&amp;IF(AND(G294="Escrow",H294&lt;&gt;"Yes",N(E294)&gt;0,TODAY()&gt;=N(J294)),"ESCROW NOT CONFIRMED; ","")&amp;IF(AND(B294="Insurance renewal",NOT(OR(N(K294)&gt;0,O294="Paid")),N(E294)&gt;0,N(E294)-TODAY()&lt;=N('Settings'!$B$10),M294&lt;&gt;"Yes"),"POLICY EXPIRING, NO RENEWAL QUOTE; ",""),LEN(IF(A294="","NO PROPERTY; ","")&amp;IF(AND(A294&lt;&gt;"",COUNTIF('Properties'!$A$2:$A$200,A294)=0),"PROPERTY NOT ON LIST; ","")&amp;IF(B294="","NO TYPE; ","")&amp;IF(NOT(N(E294)&gt;0),"NO DUE DATE; ","")&amp;IF(N(F294)=0,"NO AMOUNT; ","")&amp;IF(AND(N(E294)&gt;0,NOT(OR(N(K294)&gt;0,O294="Paid")),G294&lt;&gt;"Escrow",TODAY()&gt;N(E294)),"PAST DUE, NOT PAID; ","")&amp;IF(AND(NOT(OR(N(K294)&gt;0,O294="Paid")),G294&lt;&gt;"Escrow",AND(N(E294)&gt;0,TODAY()&gt;=N(J294),TODAY()&lt;=N(E294))),"DUE SOON; ","")&amp;IF(AND(OR(N(K294)&gt;0,O294="Paid"),L294=""),"NO PROOF OF PAYMENT; ","")&amp;IF(AND(G294="Escrow",H294&lt;&gt;"Yes",N(E294)&gt;0,TODAY()&gt;=N(J294)),"ESCROW NOT CONFIRMED; ","")&amp;IF(AND(B294="Insurance renewal",NOT(OR(N(K294)&gt;0,O294="Paid")),N(E294)&gt;0,N(E294)-TODAY()&lt;=N('Settings'!$B$10),M294&lt;&gt;"Yes"),"POLICY EXPIRING, NO RENEWAL QUOTE; ",""))-2)))</f>
        <v/>
      </c>
    </row>
    <row r="295">
      <c r="E295" s="8" t="n"/>
      <c r="F295" s="9" t="n"/>
      <c r="I295" s="10" t="n"/>
      <c r="J295" s="8">
        <f>IF(OR(NOT(OR(A295&lt;&gt;"",B295&lt;&gt;"",C295&lt;&gt;"")),N(E295)=0),"",N(E295)-IF(N(I295)&gt;0,N(I295),IFERROR(VLOOKUP(B295,'Settings'!$A$3:$B$8,2,0),0)))</f>
        <v/>
      </c>
      <c r="K295" s="8" t="n"/>
      <c r="N295" s="8" t="n"/>
      <c r="P295" s="10">
        <f>IF(OR(NOT(OR(A295&lt;&gt;"",B295&lt;&gt;"",C295&lt;&gt;"")),N(E295)=0),"",N(E295)-TODAY())</f>
        <v/>
      </c>
      <c r="Q295">
        <f>IF(OR(NOT(OR(A295&lt;&gt;"",B295&lt;&gt;"",C295&lt;&gt;"")),O295="Closed"),"",IF(IF(A295="","NO PROPERTY; ","")&amp;IF(AND(A295&lt;&gt;"",COUNTIF('Properties'!$A$2:$A$200,A295)=0),"PROPERTY NOT ON LIST; ","")&amp;IF(B295="","NO TYPE; ","")&amp;IF(NOT(N(E295)&gt;0),"NO DUE DATE; ","")&amp;IF(N(F295)=0,"NO AMOUNT; ","")&amp;IF(AND(N(E295)&gt;0,NOT(OR(N(K295)&gt;0,O295="Paid")),G295&lt;&gt;"Escrow",TODAY()&gt;N(E295)),"PAST DUE, NOT PAID; ","")&amp;IF(AND(NOT(OR(N(K295)&gt;0,O295="Paid")),G295&lt;&gt;"Escrow",AND(N(E295)&gt;0,TODAY()&gt;=N(J295),TODAY()&lt;=N(E295))),"DUE SOON; ","")&amp;IF(AND(OR(N(K295)&gt;0,O295="Paid"),L295=""),"NO PROOF OF PAYMENT; ","")&amp;IF(AND(G295="Escrow",H295&lt;&gt;"Yes",N(E295)&gt;0,TODAY()&gt;=N(J295)),"ESCROW NOT CONFIRMED; ","")&amp;IF(AND(B295="Insurance renewal",NOT(OR(N(K295)&gt;0,O295="Paid")),N(E295)&gt;0,N(E295)-TODAY()&lt;=N('Settings'!$B$10),M295&lt;&gt;"Yes"),"POLICY EXPIRING, NO RENEWAL QUOTE; ","")="","",LEFT(IF(A295="","NO PROPERTY; ","")&amp;IF(AND(A295&lt;&gt;"",COUNTIF('Properties'!$A$2:$A$200,A295)=0),"PROPERTY NOT ON LIST; ","")&amp;IF(B295="","NO TYPE; ","")&amp;IF(NOT(N(E295)&gt;0),"NO DUE DATE; ","")&amp;IF(N(F295)=0,"NO AMOUNT; ","")&amp;IF(AND(N(E295)&gt;0,NOT(OR(N(K295)&gt;0,O295="Paid")),G295&lt;&gt;"Escrow",TODAY()&gt;N(E295)),"PAST DUE, NOT PAID; ","")&amp;IF(AND(NOT(OR(N(K295)&gt;0,O295="Paid")),G295&lt;&gt;"Escrow",AND(N(E295)&gt;0,TODAY()&gt;=N(J295),TODAY()&lt;=N(E295))),"DUE SOON; ","")&amp;IF(AND(OR(N(K295)&gt;0,O295="Paid"),L295=""),"NO PROOF OF PAYMENT; ","")&amp;IF(AND(G295="Escrow",H295&lt;&gt;"Yes",N(E295)&gt;0,TODAY()&gt;=N(J295)),"ESCROW NOT CONFIRMED; ","")&amp;IF(AND(B295="Insurance renewal",NOT(OR(N(K295)&gt;0,O295="Paid")),N(E295)&gt;0,N(E295)-TODAY()&lt;=N('Settings'!$B$10),M295&lt;&gt;"Yes"),"POLICY EXPIRING, NO RENEWAL QUOTE; ",""),LEN(IF(A295="","NO PROPERTY; ","")&amp;IF(AND(A295&lt;&gt;"",COUNTIF('Properties'!$A$2:$A$200,A295)=0),"PROPERTY NOT ON LIST; ","")&amp;IF(B295="","NO TYPE; ","")&amp;IF(NOT(N(E295)&gt;0),"NO DUE DATE; ","")&amp;IF(N(F295)=0,"NO AMOUNT; ","")&amp;IF(AND(N(E295)&gt;0,NOT(OR(N(K295)&gt;0,O295="Paid")),G295&lt;&gt;"Escrow",TODAY()&gt;N(E295)),"PAST DUE, NOT PAID; ","")&amp;IF(AND(NOT(OR(N(K295)&gt;0,O295="Paid")),G295&lt;&gt;"Escrow",AND(N(E295)&gt;0,TODAY()&gt;=N(J295),TODAY()&lt;=N(E295))),"DUE SOON; ","")&amp;IF(AND(OR(N(K295)&gt;0,O295="Paid"),L295=""),"NO PROOF OF PAYMENT; ","")&amp;IF(AND(G295="Escrow",H295&lt;&gt;"Yes",N(E295)&gt;0,TODAY()&gt;=N(J295)),"ESCROW NOT CONFIRMED; ","")&amp;IF(AND(B295="Insurance renewal",NOT(OR(N(K295)&gt;0,O295="Paid")),N(E295)&gt;0,N(E295)-TODAY()&lt;=N('Settings'!$B$10),M295&lt;&gt;"Yes"),"POLICY EXPIRING, NO RENEWAL QUOTE; ",""))-2)))</f>
        <v/>
      </c>
    </row>
    <row r="296">
      <c r="E296" s="8" t="n"/>
      <c r="F296" s="9" t="n"/>
      <c r="I296" s="10" t="n"/>
      <c r="J296" s="8">
        <f>IF(OR(NOT(OR(A296&lt;&gt;"",B296&lt;&gt;"",C296&lt;&gt;"")),N(E296)=0),"",N(E296)-IF(N(I296)&gt;0,N(I296),IFERROR(VLOOKUP(B296,'Settings'!$A$3:$B$8,2,0),0)))</f>
        <v/>
      </c>
      <c r="K296" s="8" t="n"/>
      <c r="N296" s="8" t="n"/>
      <c r="P296" s="10">
        <f>IF(OR(NOT(OR(A296&lt;&gt;"",B296&lt;&gt;"",C296&lt;&gt;"")),N(E296)=0),"",N(E296)-TODAY())</f>
        <v/>
      </c>
      <c r="Q296">
        <f>IF(OR(NOT(OR(A296&lt;&gt;"",B296&lt;&gt;"",C296&lt;&gt;"")),O296="Closed"),"",IF(IF(A296="","NO PROPERTY; ","")&amp;IF(AND(A296&lt;&gt;"",COUNTIF('Properties'!$A$2:$A$200,A296)=0),"PROPERTY NOT ON LIST; ","")&amp;IF(B296="","NO TYPE; ","")&amp;IF(NOT(N(E296)&gt;0),"NO DUE DATE; ","")&amp;IF(N(F296)=0,"NO AMOUNT; ","")&amp;IF(AND(N(E296)&gt;0,NOT(OR(N(K296)&gt;0,O296="Paid")),G296&lt;&gt;"Escrow",TODAY()&gt;N(E296)),"PAST DUE, NOT PAID; ","")&amp;IF(AND(NOT(OR(N(K296)&gt;0,O296="Paid")),G296&lt;&gt;"Escrow",AND(N(E296)&gt;0,TODAY()&gt;=N(J296),TODAY()&lt;=N(E296))),"DUE SOON; ","")&amp;IF(AND(OR(N(K296)&gt;0,O296="Paid"),L296=""),"NO PROOF OF PAYMENT; ","")&amp;IF(AND(G296="Escrow",H296&lt;&gt;"Yes",N(E296)&gt;0,TODAY()&gt;=N(J296)),"ESCROW NOT CONFIRMED; ","")&amp;IF(AND(B296="Insurance renewal",NOT(OR(N(K296)&gt;0,O296="Paid")),N(E296)&gt;0,N(E296)-TODAY()&lt;=N('Settings'!$B$10),M296&lt;&gt;"Yes"),"POLICY EXPIRING, NO RENEWAL QUOTE; ","")="","",LEFT(IF(A296="","NO PROPERTY; ","")&amp;IF(AND(A296&lt;&gt;"",COUNTIF('Properties'!$A$2:$A$200,A296)=0),"PROPERTY NOT ON LIST; ","")&amp;IF(B296="","NO TYPE; ","")&amp;IF(NOT(N(E296)&gt;0),"NO DUE DATE; ","")&amp;IF(N(F296)=0,"NO AMOUNT; ","")&amp;IF(AND(N(E296)&gt;0,NOT(OR(N(K296)&gt;0,O296="Paid")),G296&lt;&gt;"Escrow",TODAY()&gt;N(E296)),"PAST DUE, NOT PAID; ","")&amp;IF(AND(NOT(OR(N(K296)&gt;0,O296="Paid")),G296&lt;&gt;"Escrow",AND(N(E296)&gt;0,TODAY()&gt;=N(J296),TODAY()&lt;=N(E296))),"DUE SOON; ","")&amp;IF(AND(OR(N(K296)&gt;0,O296="Paid"),L296=""),"NO PROOF OF PAYMENT; ","")&amp;IF(AND(G296="Escrow",H296&lt;&gt;"Yes",N(E296)&gt;0,TODAY()&gt;=N(J296)),"ESCROW NOT CONFIRMED; ","")&amp;IF(AND(B296="Insurance renewal",NOT(OR(N(K296)&gt;0,O296="Paid")),N(E296)&gt;0,N(E296)-TODAY()&lt;=N('Settings'!$B$10),M296&lt;&gt;"Yes"),"POLICY EXPIRING, NO RENEWAL QUOTE; ",""),LEN(IF(A296="","NO PROPERTY; ","")&amp;IF(AND(A296&lt;&gt;"",COUNTIF('Properties'!$A$2:$A$200,A296)=0),"PROPERTY NOT ON LIST; ","")&amp;IF(B296="","NO TYPE; ","")&amp;IF(NOT(N(E296)&gt;0),"NO DUE DATE; ","")&amp;IF(N(F296)=0,"NO AMOUNT; ","")&amp;IF(AND(N(E296)&gt;0,NOT(OR(N(K296)&gt;0,O296="Paid")),G296&lt;&gt;"Escrow",TODAY()&gt;N(E296)),"PAST DUE, NOT PAID; ","")&amp;IF(AND(NOT(OR(N(K296)&gt;0,O296="Paid")),G296&lt;&gt;"Escrow",AND(N(E296)&gt;0,TODAY()&gt;=N(J296),TODAY()&lt;=N(E296))),"DUE SOON; ","")&amp;IF(AND(OR(N(K296)&gt;0,O296="Paid"),L296=""),"NO PROOF OF PAYMENT; ","")&amp;IF(AND(G296="Escrow",H296&lt;&gt;"Yes",N(E296)&gt;0,TODAY()&gt;=N(J296)),"ESCROW NOT CONFIRMED; ","")&amp;IF(AND(B296="Insurance renewal",NOT(OR(N(K296)&gt;0,O296="Paid")),N(E296)&gt;0,N(E296)-TODAY()&lt;=N('Settings'!$B$10),M296&lt;&gt;"Yes"),"POLICY EXPIRING, NO RENEWAL QUOTE; ",""))-2)))</f>
        <v/>
      </c>
    </row>
    <row r="297">
      <c r="E297" s="8" t="n"/>
      <c r="F297" s="9" t="n"/>
      <c r="I297" s="10" t="n"/>
      <c r="J297" s="8">
        <f>IF(OR(NOT(OR(A297&lt;&gt;"",B297&lt;&gt;"",C297&lt;&gt;"")),N(E297)=0),"",N(E297)-IF(N(I297)&gt;0,N(I297),IFERROR(VLOOKUP(B297,'Settings'!$A$3:$B$8,2,0),0)))</f>
        <v/>
      </c>
      <c r="K297" s="8" t="n"/>
      <c r="N297" s="8" t="n"/>
      <c r="P297" s="10">
        <f>IF(OR(NOT(OR(A297&lt;&gt;"",B297&lt;&gt;"",C297&lt;&gt;"")),N(E297)=0),"",N(E297)-TODAY())</f>
        <v/>
      </c>
      <c r="Q297">
        <f>IF(OR(NOT(OR(A297&lt;&gt;"",B297&lt;&gt;"",C297&lt;&gt;"")),O297="Closed"),"",IF(IF(A297="","NO PROPERTY; ","")&amp;IF(AND(A297&lt;&gt;"",COUNTIF('Properties'!$A$2:$A$200,A297)=0),"PROPERTY NOT ON LIST; ","")&amp;IF(B297="","NO TYPE; ","")&amp;IF(NOT(N(E297)&gt;0),"NO DUE DATE; ","")&amp;IF(N(F297)=0,"NO AMOUNT; ","")&amp;IF(AND(N(E297)&gt;0,NOT(OR(N(K297)&gt;0,O297="Paid")),G297&lt;&gt;"Escrow",TODAY()&gt;N(E297)),"PAST DUE, NOT PAID; ","")&amp;IF(AND(NOT(OR(N(K297)&gt;0,O297="Paid")),G297&lt;&gt;"Escrow",AND(N(E297)&gt;0,TODAY()&gt;=N(J297),TODAY()&lt;=N(E297))),"DUE SOON; ","")&amp;IF(AND(OR(N(K297)&gt;0,O297="Paid"),L297=""),"NO PROOF OF PAYMENT; ","")&amp;IF(AND(G297="Escrow",H297&lt;&gt;"Yes",N(E297)&gt;0,TODAY()&gt;=N(J297)),"ESCROW NOT CONFIRMED; ","")&amp;IF(AND(B297="Insurance renewal",NOT(OR(N(K297)&gt;0,O297="Paid")),N(E297)&gt;0,N(E297)-TODAY()&lt;=N('Settings'!$B$10),M297&lt;&gt;"Yes"),"POLICY EXPIRING, NO RENEWAL QUOTE; ","")="","",LEFT(IF(A297="","NO PROPERTY; ","")&amp;IF(AND(A297&lt;&gt;"",COUNTIF('Properties'!$A$2:$A$200,A297)=0),"PROPERTY NOT ON LIST; ","")&amp;IF(B297="","NO TYPE; ","")&amp;IF(NOT(N(E297)&gt;0),"NO DUE DATE; ","")&amp;IF(N(F297)=0,"NO AMOUNT; ","")&amp;IF(AND(N(E297)&gt;0,NOT(OR(N(K297)&gt;0,O297="Paid")),G297&lt;&gt;"Escrow",TODAY()&gt;N(E297)),"PAST DUE, NOT PAID; ","")&amp;IF(AND(NOT(OR(N(K297)&gt;0,O297="Paid")),G297&lt;&gt;"Escrow",AND(N(E297)&gt;0,TODAY()&gt;=N(J297),TODAY()&lt;=N(E297))),"DUE SOON; ","")&amp;IF(AND(OR(N(K297)&gt;0,O297="Paid"),L297=""),"NO PROOF OF PAYMENT; ","")&amp;IF(AND(G297="Escrow",H297&lt;&gt;"Yes",N(E297)&gt;0,TODAY()&gt;=N(J297)),"ESCROW NOT CONFIRMED; ","")&amp;IF(AND(B297="Insurance renewal",NOT(OR(N(K297)&gt;0,O297="Paid")),N(E297)&gt;0,N(E297)-TODAY()&lt;=N('Settings'!$B$10),M297&lt;&gt;"Yes"),"POLICY EXPIRING, NO RENEWAL QUOTE; ",""),LEN(IF(A297="","NO PROPERTY; ","")&amp;IF(AND(A297&lt;&gt;"",COUNTIF('Properties'!$A$2:$A$200,A297)=0),"PROPERTY NOT ON LIST; ","")&amp;IF(B297="","NO TYPE; ","")&amp;IF(NOT(N(E297)&gt;0),"NO DUE DATE; ","")&amp;IF(N(F297)=0,"NO AMOUNT; ","")&amp;IF(AND(N(E297)&gt;0,NOT(OR(N(K297)&gt;0,O297="Paid")),G297&lt;&gt;"Escrow",TODAY()&gt;N(E297)),"PAST DUE, NOT PAID; ","")&amp;IF(AND(NOT(OR(N(K297)&gt;0,O297="Paid")),G297&lt;&gt;"Escrow",AND(N(E297)&gt;0,TODAY()&gt;=N(J297),TODAY()&lt;=N(E297))),"DUE SOON; ","")&amp;IF(AND(OR(N(K297)&gt;0,O297="Paid"),L297=""),"NO PROOF OF PAYMENT; ","")&amp;IF(AND(G297="Escrow",H297&lt;&gt;"Yes",N(E297)&gt;0,TODAY()&gt;=N(J297)),"ESCROW NOT CONFIRMED; ","")&amp;IF(AND(B297="Insurance renewal",NOT(OR(N(K297)&gt;0,O297="Paid")),N(E297)&gt;0,N(E297)-TODAY()&lt;=N('Settings'!$B$10),M297&lt;&gt;"Yes"),"POLICY EXPIRING, NO RENEWAL QUOTE; ",""))-2)))</f>
        <v/>
      </c>
    </row>
    <row r="298">
      <c r="E298" s="8" t="n"/>
      <c r="F298" s="9" t="n"/>
      <c r="I298" s="10" t="n"/>
      <c r="J298" s="8">
        <f>IF(OR(NOT(OR(A298&lt;&gt;"",B298&lt;&gt;"",C298&lt;&gt;"")),N(E298)=0),"",N(E298)-IF(N(I298)&gt;0,N(I298),IFERROR(VLOOKUP(B298,'Settings'!$A$3:$B$8,2,0),0)))</f>
        <v/>
      </c>
      <c r="K298" s="8" t="n"/>
      <c r="N298" s="8" t="n"/>
      <c r="P298" s="10">
        <f>IF(OR(NOT(OR(A298&lt;&gt;"",B298&lt;&gt;"",C298&lt;&gt;"")),N(E298)=0),"",N(E298)-TODAY())</f>
        <v/>
      </c>
      <c r="Q298">
        <f>IF(OR(NOT(OR(A298&lt;&gt;"",B298&lt;&gt;"",C298&lt;&gt;"")),O298="Closed"),"",IF(IF(A298="","NO PROPERTY; ","")&amp;IF(AND(A298&lt;&gt;"",COUNTIF('Properties'!$A$2:$A$200,A298)=0),"PROPERTY NOT ON LIST; ","")&amp;IF(B298="","NO TYPE; ","")&amp;IF(NOT(N(E298)&gt;0),"NO DUE DATE; ","")&amp;IF(N(F298)=0,"NO AMOUNT; ","")&amp;IF(AND(N(E298)&gt;0,NOT(OR(N(K298)&gt;0,O298="Paid")),G298&lt;&gt;"Escrow",TODAY()&gt;N(E298)),"PAST DUE, NOT PAID; ","")&amp;IF(AND(NOT(OR(N(K298)&gt;0,O298="Paid")),G298&lt;&gt;"Escrow",AND(N(E298)&gt;0,TODAY()&gt;=N(J298),TODAY()&lt;=N(E298))),"DUE SOON; ","")&amp;IF(AND(OR(N(K298)&gt;0,O298="Paid"),L298=""),"NO PROOF OF PAYMENT; ","")&amp;IF(AND(G298="Escrow",H298&lt;&gt;"Yes",N(E298)&gt;0,TODAY()&gt;=N(J298)),"ESCROW NOT CONFIRMED; ","")&amp;IF(AND(B298="Insurance renewal",NOT(OR(N(K298)&gt;0,O298="Paid")),N(E298)&gt;0,N(E298)-TODAY()&lt;=N('Settings'!$B$10),M298&lt;&gt;"Yes"),"POLICY EXPIRING, NO RENEWAL QUOTE; ","")="","",LEFT(IF(A298="","NO PROPERTY; ","")&amp;IF(AND(A298&lt;&gt;"",COUNTIF('Properties'!$A$2:$A$200,A298)=0),"PROPERTY NOT ON LIST; ","")&amp;IF(B298="","NO TYPE; ","")&amp;IF(NOT(N(E298)&gt;0),"NO DUE DATE; ","")&amp;IF(N(F298)=0,"NO AMOUNT; ","")&amp;IF(AND(N(E298)&gt;0,NOT(OR(N(K298)&gt;0,O298="Paid")),G298&lt;&gt;"Escrow",TODAY()&gt;N(E298)),"PAST DUE, NOT PAID; ","")&amp;IF(AND(NOT(OR(N(K298)&gt;0,O298="Paid")),G298&lt;&gt;"Escrow",AND(N(E298)&gt;0,TODAY()&gt;=N(J298),TODAY()&lt;=N(E298))),"DUE SOON; ","")&amp;IF(AND(OR(N(K298)&gt;0,O298="Paid"),L298=""),"NO PROOF OF PAYMENT; ","")&amp;IF(AND(G298="Escrow",H298&lt;&gt;"Yes",N(E298)&gt;0,TODAY()&gt;=N(J298)),"ESCROW NOT CONFIRMED; ","")&amp;IF(AND(B298="Insurance renewal",NOT(OR(N(K298)&gt;0,O298="Paid")),N(E298)&gt;0,N(E298)-TODAY()&lt;=N('Settings'!$B$10),M298&lt;&gt;"Yes"),"POLICY EXPIRING, NO RENEWAL QUOTE; ",""),LEN(IF(A298="","NO PROPERTY; ","")&amp;IF(AND(A298&lt;&gt;"",COUNTIF('Properties'!$A$2:$A$200,A298)=0),"PROPERTY NOT ON LIST; ","")&amp;IF(B298="","NO TYPE; ","")&amp;IF(NOT(N(E298)&gt;0),"NO DUE DATE; ","")&amp;IF(N(F298)=0,"NO AMOUNT; ","")&amp;IF(AND(N(E298)&gt;0,NOT(OR(N(K298)&gt;0,O298="Paid")),G298&lt;&gt;"Escrow",TODAY()&gt;N(E298)),"PAST DUE, NOT PAID; ","")&amp;IF(AND(NOT(OR(N(K298)&gt;0,O298="Paid")),G298&lt;&gt;"Escrow",AND(N(E298)&gt;0,TODAY()&gt;=N(J298),TODAY()&lt;=N(E298))),"DUE SOON; ","")&amp;IF(AND(OR(N(K298)&gt;0,O298="Paid"),L298=""),"NO PROOF OF PAYMENT; ","")&amp;IF(AND(G298="Escrow",H298&lt;&gt;"Yes",N(E298)&gt;0,TODAY()&gt;=N(J298)),"ESCROW NOT CONFIRMED; ","")&amp;IF(AND(B298="Insurance renewal",NOT(OR(N(K298)&gt;0,O298="Paid")),N(E298)&gt;0,N(E298)-TODAY()&lt;=N('Settings'!$B$10),M298&lt;&gt;"Yes"),"POLICY EXPIRING, NO RENEWAL QUOTE; ",""))-2)))</f>
        <v/>
      </c>
    </row>
    <row r="299">
      <c r="E299" s="8" t="n"/>
      <c r="F299" s="9" t="n"/>
      <c r="I299" s="10" t="n"/>
      <c r="J299" s="8">
        <f>IF(OR(NOT(OR(A299&lt;&gt;"",B299&lt;&gt;"",C299&lt;&gt;"")),N(E299)=0),"",N(E299)-IF(N(I299)&gt;0,N(I299),IFERROR(VLOOKUP(B299,'Settings'!$A$3:$B$8,2,0),0)))</f>
        <v/>
      </c>
      <c r="K299" s="8" t="n"/>
      <c r="N299" s="8" t="n"/>
      <c r="P299" s="10">
        <f>IF(OR(NOT(OR(A299&lt;&gt;"",B299&lt;&gt;"",C299&lt;&gt;"")),N(E299)=0),"",N(E299)-TODAY())</f>
        <v/>
      </c>
      <c r="Q299">
        <f>IF(OR(NOT(OR(A299&lt;&gt;"",B299&lt;&gt;"",C299&lt;&gt;"")),O299="Closed"),"",IF(IF(A299="","NO PROPERTY; ","")&amp;IF(AND(A299&lt;&gt;"",COUNTIF('Properties'!$A$2:$A$200,A299)=0),"PROPERTY NOT ON LIST; ","")&amp;IF(B299="","NO TYPE; ","")&amp;IF(NOT(N(E299)&gt;0),"NO DUE DATE; ","")&amp;IF(N(F299)=0,"NO AMOUNT; ","")&amp;IF(AND(N(E299)&gt;0,NOT(OR(N(K299)&gt;0,O299="Paid")),G299&lt;&gt;"Escrow",TODAY()&gt;N(E299)),"PAST DUE, NOT PAID; ","")&amp;IF(AND(NOT(OR(N(K299)&gt;0,O299="Paid")),G299&lt;&gt;"Escrow",AND(N(E299)&gt;0,TODAY()&gt;=N(J299),TODAY()&lt;=N(E299))),"DUE SOON; ","")&amp;IF(AND(OR(N(K299)&gt;0,O299="Paid"),L299=""),"NO PROOF OF PAYMENT; ","")&amp;IF(AND(G299="Escrow",H299&lt;&gt;"Yes",N(E299)&gt;0,TODAY()&gt;=N(J299)),"ESCROW NOT CONFIRMED; ","")&amp;IF(AND(B299="Insurance renewal",NOT(OR(N(K299)&gt;0,O299="Paid")),N(E299)&gt;0,N(E299)-TODAY()&lt;=N('Settings'!$B$10),M299&lt;&gt;"Yes"),"POLICY EXPIRING, NO RENEWAL QUOTE; ","")="","",LEFT(IF(A299="","NO PROPERTY; ","")&amp;IF(AND(A299&lt;&gt;"",COUNTIF('Properties'!$A$2:$A$200,A299)=0),"PROPERTY NOT ON LIST; ","")&amp;IF(B299="","NO TYPE; ","")&amp;IF(NOT(N(E299)&gt;0),"NO DUE DATE; ","")&amp;IF(N(F299)=0,"NO AMOUNT; ","")&amp;IF(AND(N(E299)&gt;0,NOT(OR(N(K299)&gt;0,O299="Paid")),G299&lt;&gt;"Escrow",TODAY()&gt;N(E299)),"PAST DUE, NOT PAID; ","")&amp;IF(AND(NOT(OR(N(K299)&gt;0,O299="Paid")),G299&lt;&gt;"Escrow",AND(N(E299)&gt;0,TODAY()&gt;=N(J299),TODAY()&lt;=N(E299))),"DUE SOON; ","")&amp;IF(AND(OR(N(K299)&gt;0,O299="Paid"),L299=""),"NO PROOF OF PAYMENT; ","")&amp;IF(AND(G299="Escrow",H299&lt;&gt;"Yes",N(E299)&gt;0,TODAY()&gt;=N(J299)),"ESCROW NOT CONFIRMED; ","")&amp;IF(AND(B299="Insurance renewal",NOT(OR(N(K299)&gt;0,O299="Paid")),N(E299)&gt;0,N(E299)-TODAY()&lt;=N('Settings'!$B$10),M299&lt;&gt;"Yes"),"POLICY EXPIRING, NO RENEWAL QUOTE; ",""),LEN(IF(A299="","NO PROPERTY; ","")&amp;IF(AND(A299&lt;&gt;"",COUNTIF('Properties'!$A$2:$A$200,A299)=0),"PROPERTY NOT ON LIST; ","")&amp;IF(B299="","NO TYPE; ","")&amp;IF(NOT(N(E299)&gt;0),"NO DUE DATE; ","")&amp;IF(N(F299)=0,"NO AMOUNT; ","")&amp;IF(AND(N(E299)&gt;0,NOT(OR(N(K299)&gt;0,O299="Paid")),G299&lt;&gt;"Escrow",TODAY()&gt;N(E299)),"PAST DUE, NOT PAID; ","")&amp;IF(AND(NOT(OR(N(K299)&gt;0,O299="Paid")),G299&lt;&gt;"Escrow",AND(N(E299)&gt;0,TODAY()&gt;=N(J299),TODAY()&lt;=N(E299))),"DUE SOON; ","")&amp;IF(AND(OR(N(K299)&gt;0,O299="Paid"),L299=""),"NO PROOF OF PAYMENT; ","")&amp;IF(AND(G299="Escrow",H299&lt;&gt;"Yes",N(E299)&gt;0,TODAY()&gt;=N(J299)),"ESCROW NOT CONFIRMED; ","")&amp;IF(AND(B299="Insurance renewal",NOT(OR(N(K299)&gt;0,O299="Paid")),N(E299)&gt;0,N(E299)-TODAY()&lt;=N('Settings'!$B$10),M299&lt;&gt;"Yes"),"POLICY EXPIRING, NO RENEWAL QUOTE; ",""))-2)))</f>
        <v/>
      </c>
    </row>
    <row r="300">
      <c r="E300" s="8" t="n"/>
      <c r="F300" s="9" t="n"/>
      <c r="I300" s="10" t="n"/>
      <c r="J300" s="8">
        <f>IF(OR(NOT(OR(A300&lt;&gt;"",B300&lt;&gt;"",C300&lt;&gt;"")),N(E300)=0),"",N(E300)-IF(N(I300)&gt;0,N(I300),IFERROR(VLOOKUP(B300,'Settings'!$A$3:$B$8,2,0),0)))</f>
        <v/>
      </c>
      <c r="K300" s="8" t="n"/>
      <c r="N300" s="8" t="n"/>
      <c r="P300" s="10">
        <f>IF(OR(NOT(OR(A300&lt;&gt;"",B300&lt;&gt;"",C300&lt;&gt;"")),N(E300)=0),"",N(E300)-TODAY())</f>
        <v/>
      </c>
      <c r="Q300">
        <f>IF(OR(NOT(OR(A300&lt;&gt;"",B300&lt;&gt;"",C300&lt;&gt;"")),O300="Closed"),"",IF(IF(A300="","NO PROPERTY; ","")&amp;IF(AND(A300&lt;&gt;"",COUNTIF('Properties'!$A$2:$A$200,A300)=0),"PROPERTY NOT ON LIST; ","")&amp;IF(B300="","NO TYPE; ","")&amp;IF(NOT(N(E300)&gt;0),"NO DUE DATE; ","")&amp;IF(N(F300)=0,"NO AMOUNT; ","")&amp;IF(AND(N(E300)&gt;0,NOT(OR(N(K300)&gt;0,O300="Paid")),G300&lt;&gt;"Escrow",TODAY()&gt;N(E300)),"PAST DUE, NOT PAID; ","")&amp;IF(AND(NOT(OR(N(K300)&gt;0,O300="Paid")),G300&lt;&gt;"Escrow",AND(N(E300)&gt;0,TODAY()&gt;=N(J300),TODAY()&lt;=N(E300))),"DUE SOON; ","")&amp;IF(AND(OR(N(K300)&gt;0,O300="Paid"),L300=""),"NO PROOF OF PAYMENT; ","")&amp;IF(AND(G300="Escrow",H300&lt;&gt;"Yes",N(E300)&gt;0,TODAY()&gt;=N(J300)),"ESCROW NOT CONFIRMED; ","")&amp;IF(AND(B300="Insurance renewal",NOT(OR(N(K300)&gt;0,O300="Paid")),N(E300)&gt;0,N(E300)-TODAY()&lt;=N('Settings'!$B$10),M300&lt;&gt;"Yes"),"POLICY EXPIRING, NO RENEWAL QUOTE; ","")="","",LEFT(IF(A300="","NO PROPERTY; ","")&amp;IF(AND(A300&lt;&gt;"",COUNTIF('Properties'!$A$2:$A$200,A300)=0),"PROPERTY NOT ON LIST; ","")&amp;IF(B300="","NO TYPE; ","")&amp;IF(NOT(N(E300)&gt;0),"NO DUE DATE; ","")&amp;IF(N(F300)=0,"NO AMOUNT; ","")&amp;IF(AND(N(E300)&gt;0,NOT(OR(N(K300)&gt;0,O300="Paid")),G300&lt;&gt;"Escrow",TODAY()&gt;N(E300)),"PAST DUE, NOT PAID; ","")&amp;IF(AND(NOT(OR(N(K300)&gt;0,O300="Paid")),G300&lt;&gt;"Escrow",AND(N(E300)&gt;0,TODAY()&gt;=N(J300),TODAY()&lt;=N(E300))),"DUE SOON; ","")&amp;IF(AND(OR(N(K300)&gt;0,O300="Paid"),L300=""),"NO PROOF OF PAYMENT; ","")&amp;IF(AND(G300="Escrow",H300&lt;&gt;"Yes",N(E300)&gt;0,TODAY()&gt;=N(J300)),"ESCROW NOT CONFIRMED; ","")&amp;IF(AND(B300="Insurance renewal",NOT(OR(N(K300)&gt;0,O300="Paid")),N(E300)&gt;0,N(E300)-TODAY()&lt;=N('Settings'!$B$10),M300&lt;&gt;"Yes"),"POLICY EXPIRING, NO RENEWAL QUOTE; ",""),LEN(IF(A300="","NO PROPERTY; ","")&amp;IF(AND(A300&lt;&gt;"",COUNTIF('Properties'!$A$2:$A$200,A300)=0),"PROPERTY NOT ON LIST; ","")&amp;IF(B300="","NO TYPE; ","")&amp;IF(NOT(N(E300)&gt;0),"NO DUE DATE; ","")&amp;IF(N(F300)=0,"NO AMOUNT; ","")&amp;IF(AND(N(E300)&gt;0,NOT(OR(N(K300)&gt;0,O300="Paid")),G300&lt;&gt;"Escrow",TODAY()&gt;N(E300)),"PAST DUE, NOT PAID; ","")&amp;IF(AND(NOT(OR(N(K300)&gt;0,O300="Paid")),G300&lt;&gt;"Escrow",AND(N(E300)&gt;0,TODAY()&gt;=N(J300),TODAY()&lt;=N(E300))),"DUE SOON; ","")&amp;IF(AND(OR(N(K300)&gt;0,O300="Paid"),L300=""),"NO PROOF OF PAYMENT; ","")&amp;IF(AND(G300="Escrow",H300&lt;&gt;"Yes",N(E300)&gt;0,TODAY()&gt;=N(J300)),"ESCROW NOT CONFIRMED; ","")&amp;IF(AND(B300="Insurance renewal",NOT(OR(N(K300)&gt;0,O300="Paid")),N(E300)&gt;0,N(E300)-TODAY()&lt;=N('Settings'!$B$10),M300&lt;&gt;"Yes"),"POLICY EXPIRING, NO RENEWAL QUOTE; ",""))-2)))</f>
        <v/>
      </c>
    </row>
    <row r="301">
      <c r="E301" s="8" t="n"/>
      <c r="F301" s="9" t="n"/>
      <c r="I301" s="10" t="n"/>
      <c r="J301" s="8">
        <f>IF(OR(NOT(OR(A301&lt;&gt;"",B301&lt;&gt;"",C301&lt;&gt;"")),N(E301)=0),"",N(E301)-IF(N(I301)&gt;0,N(I301),IFERROR(VLOOKUP(B301,'Settings'!$A$3:$B$8,2,0),0)))</f>
        <v/>
      </c>
      <c r="K301" s="8" t="n"/>
      <c r="N301" s="8" t="n"/>
      <c r="P301" s="10">
        <f>IF(OR(NOT(OR(A301&lt;&gt;"",B301&lt;&gt;"",C301&lt;&gt;"")),N(E301)=0),"",N(E301)-TODAY())</f>
        <v/>
      </c>
      <c r="Q301">
        <f>IF(OR(NOT(OR(A301&lt;&gt;"",B301&lt;&gt;"",C301&lt;&gt;"")),O301="Closed"),"",IF(IF(A301="","NO PROPERTY; ","")&amp;IF(AND(A301&lt;&gt;"",COUNTIF('Properties'!$A$2:$A$200,A301)=0),"PROPERTY NOT ON LIST; ","")&amp;IF(B301="","NO TYPE; ","")&amp;IF(NOT(N(E301)&gt;0),"NO DUE DATE; ","")&amp;IF(N(F301)=0,"NO AMOUNT; ","")&amp;IF(AND(N(E301)&gt;0,NOT(OR(N(K301)&gt;0,O301="Paid")),G301&lt;&gt;"Escrow",TODAY()&gt;N(E301)),"PAST DUE, NOT PAID; ","")&amp;IF(AND(NOT(OR(N(K301)&gt;0,O301="Paid")),G301&lt;&gt;"Escrow",AND(N(E301)&gt;0,TODAY()&gt;=N(J301),TODAY()&lt;=N(E301))),"DUE SOON; ","")&amp;IF(AND(OR(N(K301)&gt;0,O301="Paid"),L301=""),"NO PROOF OF PAYMENT; ","")&amp;IF(AND(G301="Escrow",H301&lt;&gt;"Yes",N(E301)&gt;0,TODAY()&gt;=N(J301)),"ESCROW NOT CONFIRMED; ","")&amp;IF(AND(B301="Insurance renewal",NOT(OR(N(K301)&gt;0,O301="Paid")),N(E301)&gt;0,N(E301)-TODAY()&lt;=N('Settings'!$B$10),M301&lt;&gt;"Yes"),"POLICY EXPIRING, NO RENEWAL QUOTE; ","")="","",LEFT(IF(A301="","NO PROPERTY; ","")&amp;IF(AND(A301&lt;&gt;"",COUNTIF('Properties'!$A$2:$A$200,A301)=0),"PROPERTY NOT ON LIST; ","")&amp;IF(B301="","NO TYPE; ","")&amp;IF(NOT(N(E301)&gt;0),"NO DUE DATE; ","")&amp;IF(N(F301)=0,"NO AMOUNT; ","")&amp;IF(AND(N(E301)&gt;0,NOT(OR(N(K301)&gt;0,O301="Paid")),G301&lt;&gt;"Escrow",TODAY()&gt;N(E301)),"PAST DUE, NOT PAID; ","")&amp;IF(AND(NOT(OR(N(K301)&gt;0,O301="Paid")),G301&lt;&gt;"Escrow",AND(N(E301)&gt;0,TODAY()&gt;=N(J301),TODAY()&lt;=N(E301))),"DUE SOON; ","")&amp;IF(AND(OR(N(K301)&gt;0,O301="Paid"),L301=""),"NO PROOF OF PAYMENT; ","")&amp;IF(AND(G301="Escrow",H301&lt;&gt;"Yes",N(E301)&gt;0,TODAY()&gt;=N(J301)),"ESCROW NOT CONFIRMED; ","")&amp;IF(AND(B301="Insurance renewal",NOT(OR(N(K301)&gt;0,O301="Paid")),N(E301)&gt;0,N(E301)-TODAY()&lt;=N('Settings'!$B$10),M301&lt;&gt;"Yes"),"POLICY EXPIRING, NO RENEWAL QUOTE; ",""),LEN(IF(A301="","NO PROPERTY; ","")&amp;IF(AND(A301&lt;&gt;"",COUNTIF('Properties'!$A$2:$A$200,A301)=0),"PROPERTY NOT ON LIST; ","")&amp;IF(B301="","NO TYPE; ","")&amp;IF(NOT(N(E301)&gt;0),"NO DUE DATE; ","")&amp;IF(N(F301)=0,"NO AMOUNT; ","")&amp;IF(AND(N(E301)&gt;0,NOT(OR(N(K301)&gt;0,O301="Paid")),G301&lt;&gt;"Escrow",TODAY()&gt;N(E301)),"PAST DUE, NOT PAID; ","")&amp;IF(AND(NOT(OR(N(K301)&gt;0,O301="Paid")),G301&lt;&gt;"Escrow",AND(N(E301)&gt;0,TODAY()&gt;=N(J301),TODAY()&lt;=N(E301))),"DUE SOON; ","")&amp;IF(AND(OR(N(K301)&gt;0,O301="Paid"),L301=""),"NO PROOF OF PAYMENT; ","")&amp;IF(AND(G301="Escrow",H301&lt;&gt;"Yes",N(E301)&gt;0,TODAY()&gt;=N(J301)),"ESCROW NOT CONFIRMED; ","")&amp;IF(AND(B301="Insurance renewal",NOT(OR(N(K301)&gt;0,O301="Paid")),N(E301)&gt;0,N(E301)-TODAY()&lt;=N('Settings'!$B$10),M301&lt;&gt;"Yes"),"POLICY EXPIRING, NO RENEWAL QUOTE; ",""))-2)))</f>
        <v/>
      </c>
    </row>
    <row r="302">
      <c r="E302" s="8" t="n"/>
      <c r="F302" s="9" t="n"/>
      <c r="I302" s="10" t="n"/>
      <c r="J302" s="8">
        <f>IF(OR(NOT(OR(A302&lt;&gt;"",B302&lt;&gt;"",C302&lt;&gt;"")),N(E302)=0),"",N(E302)-IF(N(I302)&gt;0,N(I302),IFERROR(VLOOKUP(B302,'Settings'!$A$3:$B$8,2,0),0)))</f>
        <v/>
      </c>
      <c r="K302" s="8" t="n"/>
      <c r="N302" s="8" t="n"/>
      <c r="P302" s="10">
        <f>IF(OR(NOT(OR(A302&lt;&gt;"",B302&lt;&gt;"",C302&lt;&gt;"")),N(E302)=0),"",N(E302)-TODAY())</f>
        <v/>
      </c>
      <c r="Q302">
        <f>IF(OR(NOT(OR(A302&lt;&gt;"",B302&lt;&gt;"",C302&lt;&gt;"")),O302="Closed"),"",IF(IF(A302="","NO PROPERTY; ","")&amp;IF(AND(A302&lt;&gt;"",COUNTIF('Properties'!$A$2:$A$200,A302)=0),"PROPERTY NOT ON LIST; ","")&amp;IF(B302="","NO TYPE; ","")&amp;IF(NOT(N(E302)&gt;0),"NO DUE DATE; ","")&amp;IF(N(F302)=0,"NO AMOUNT; ","")&amp;IF(AND(N(E302)&gt;0,NOT(OR(N(K302)&gt;0,O302="Paid")),G302&lt;&gt;"Escrow",TODAY()&gt;N(E302)),"PAST DUE, NOT PAID; ","")&amp;IF(AND(NOT(OR(N(K302)&gt;0,O302="Paid")),G302&lt;&gt;"Escrow",AND(N(E302)&gt;0,TODAY()&gt;=N(J302),TODAY()&lt;=N(E302))),"DUE SOON; ","")&amp;IF(AND(OR(N(K302)&gt;0,O302="Paid"),L302=""),"NO PROOF OF PAYMENT; ","")&amp;IF(AND(G302="Escrow",H302&lt;&gt;"Yes",N(E302)&gt;0,TODAY()&gt;=N(J302)),"ESCROW NOT CONFIRMED; ","")&amp;IF(AND(B302="Insurance renewal",NOT(OR(N(K302)&gt;0,O302="Paid")),N(E302)&gt;0,N(E302)-TODAY()&lt;=N('Settings'!$B$10),M302&lt;&gt;"Yes"),"POLICY EXPIRING, NO RENEWAL QUOTE; ","")="","",LEFT(IF(A302="","NO PROPERTY; ","")&amp;IF(AND(A302&lt;&gt;"",COUNTIF('Properties'!$A$2:$A$200,A302)=0),"PROPERTY NOT ON LIST; ","")&amp;IF(B302="","NO TYPE; ","")&amp;IF(NOT(N(E302)&gt;0),"NO DUE DATE; ","")&amp;IF(N(F302)=0,"NO AMOUNT; ","")&amp;IF(AND(N(E302)&gt;0,NOT(OR(N(K302)&gt;0,O302="Paid")),G302&lt;&gt;"Escrow",TODAY()&gt;N(E302)),"PAST DUE, NOT PAID; ","")&amp;IF(AND(NOT(OR(N(K302)&gt;0,O302="Paid")),G302&lt;&gt;"Escrow",AND(N(E302)&gt;0,TODAY()&gt;=N(J302),TODAY()&lt;=N(E302))),"DUE SOON; ","")&amp;IF(AND(OR(N(K302)&gt;0,O302="Paid"),L302=""),"NO PROOF OF PAYMENT; ","")&amp;IF(AND(G302="Escrow",H302&lt;&gt;"Yes",N(E302)&gt;0,TODAY()&gt;=N(J302)),"ESCROW NOT CONFIRMED; ","")&amp;IF(AND(B302="Insurance renewal",NOT(OR(N(K302)&gt;0,O302="Paid")),N(E302)&gt;0,N(E302)-TODAY()&lt;=N('Settings'!$B$10),M302&lt;&gt;"Yes"),"POLICY EXPIRING, NO RENEWAL QUOTE; ",""),LEN(IF(A302="","NO PROPERTY; ","")&amp;IF(AND(A302&lt;&gt;"",COUNTIF('Properties'!$A$2:$A$200,A302)=0),"PROPERTY NOT ON LIST; ","")&amp;IF(B302="","NO TYPE; ","")&amp;IF(NOT(N(E302)&gt;0),"NO DUE DATE; ","")&amp;IF(N(F302)=0,"NO AMOUNT; ","")&amp;IF(AND(N(E302)&gt;0,NOT(OR(N(K302)&gt;0,O302="Paid")),G302&lt;&gt;"Escrow",TODAY()&gt;N(E302)),"PAST DUE, NOT PAID; ","")&amp;IF(AND(NOT(OR(N(K302)&gt;0,O302="Paid")),G302&lt;&gt;"Escrow",AND(N(E302)&gt;0,TODAY()&gt;=N(J302),TODAY()&lt;=N(E302))),"DUE SOON; ","")&amp;IF(AND(OR(N(K302)&gt;0,O302="Paid"),L302=""),"NO PROOF OF PAYMENT; ","")&amp;IF(AND(G302="Escrow",H302&lt;&gt;"Yes",N(E302)&gt;0,TODAY()&gt;=N(J302)),"ESCROW NOT CONFIRMED; ","")&amp;IF(AND(B302="Insurance renewal",NOT(OR(N(K302)&gt;0,O302="Paid")),N(E302)&gt;0,N(E302)-TODAY()&lt;=N('Settings'!$B$10),M302&lt;&gt;"Yes"),"POLICY EXPIRING, NO RENEWAL QUOTE; ",""))-2)))</f>
        <v/>
      </c>
    </row>
    <row r="303">
      <c r="E303" s="8" t="n"/>
      <c r="F303" s="9" t="n"/>
      <c r="I303" s="10" t="n"/>
      <c r="J303" s="8">
        <f>IF(OR(NOT(OR(A303&lt;&gt;"",B303&lt;&gt;"",C303&lt;&gt;"")),N(E303)=0),"",N(E303)-IF(N(I303)&gt;0,N(I303),IFERROR(VLOOKUP(B303,'Settings'!$A$3:$B$8,2,0),0)))</f>
        <v/>
      </c>
      <c r="K303" s="8" t="n"/>
      <c r="N303" s="8" t="n"/>
      <c r="P303" s="10">
        <f>IF(OR(NOT(OR(A303&lt;&gt;"",B303&lt;&gt;"",C303&lt;&gt;"")),N(E303)=0),"",N(E303)-TODAY())</f>
        <v/>
      </c>
      <c r="Q303">
        <f>IF(OR(NOT(OR(A303&lt;&gt;"",B303&lt;&gt;"",C303&lt;&gt;"")),O303="Closed"),"",IF(IF(A303="","NO PROPERTY; ","")&amp;IF(AND(A303&lt;&gt;"",COUNTIF('Properties'!$A$2:$A$200,A303)=0),"PROPERTY NOT ON LIST; ","")&amp;IF(B303="","NO TYPE; ","")&amp;IF(NOT(N(E303)&gt;0),"NO DUE DATE; ","")&amp;IF(N(F303)=0,"NO AMOUNT; ","")&amp;IF(AND(N(E303)&gt;0,NOT(OR(N(K303)&gt;0,O303="Paid")),G303&lt;&gt;"Escrow",TODAY()&gt;N(E303)),"PAST DUE, NOT PAID; ","")&amp;IF(AND(NOT(OR(N(K303)&gt;0,O303="Paid")),G303&lt;&gt;"Escrow",AND(N(E303)&gt;0,TODAY()&gt;=N(J303),TODAY()&lt;=N(E303))),"DUE SOON; ","")&amp;IF(AND(OR(N(K303)&gt;0,O303="Paid"),L303=""),"NO PROOF OF PAYMENT; ","")&amp;IF(AND(G303="Escrow",H303&lt;&gt;"Yes",N(E303)&gt;0,TODAY()&gt;=N(J303)),"ESCROW NOT CONFIRMED; ","")&amp;IF(AND(B303="Insurance renewal",NOT(OR(N(K303)&gt;0,O303="Paid")),N(E303)&gt;0,N(E303)-TODAY()&lt;=N('Settings'!$B$10),M303&lt;&gt;"Yes"),"POLICY EXPIRING, NO RENEWAL QUOTE; ","")="","",LEFT(IF(A303="","NO PROPERTY; ","")&amp;IF(AND(A303&lt;&gt;"",COUNTIF('Properties'!$A$2:$A$200,A303)=0),"PROPERTY NOT ON LIST; ","")&amp;IF(B303="","NO TYPE; ","")&amp;IF(NOT(N(E303)&gt;0),"NO DUE DATE; ","")&amp;IF(N(F303)=0,"NO AMOUNT; ","")&amp;IF(AND(N(E303)&gt;0,NOT(OR(N(K303)&gt;0,O303="Paid")),G303&lt;&gt;"Escrow",TODAY()&gt;N(E303)),"PAST DUE, NOT PAID; ","")&amp;IF(AND(NOT(OR(N(K303)&gt;0,O303="Paid")),G303&lt;&gt;"Escrow",AND(N(E303)&gt;0,TODAY()&gt;=N(J303),TODAY()&lt;=N(E303))),"DUE SOON; ","")&amp;IF(AND(OR(N(K303)&gt;0,O303="Paid"),L303=""),"NO PROOF OF PAYMENT; ","")&amp;IF(AND(G303="Escrow",H303&lt;&gt;"Yes",N(E303)&gt;0,TODAY()&gt;=N(J303)),"ESCROW NOT CONFIRMED; ","")&amp;IF(AND(B303="Insurance renewal",NOT(OR(N(K303)&gt;0,O303="Paid")),N(E303)&gt;0,N(E303)-TODAY()&lt;=N('Settings'!$B$10),M303&lt;&gt;"Yes"),"POLICY EXPIRING, NO RENEWAL QUOTE; ",""),LEN(IF(A303="","NO PROPERTY; ","")&amp;IF(AND(A303&lt;&gt;"",COUNTIF('Properties'!$A$2:$A$200,A303)=0),"PROPERTY NOT ON LIST; ","")&amp;IF(B303="","NO TYPE; ","")&amp;IF(NOT(N(E303)&gt;0),"NO DUE DATE; ","")&amp;IF(N(F303)=0,"NO AMOUNT; ","")&amp;IF(AND(N(E303)&gt;0,NOT(OR(N(K303)&gt;0,O303="Paid")),G303&lt;&gt;"Escrow",TODAY()&gt;N(E303)),"PAST DUE, NOT PAID; ","")&amp;IF(AND(NOT(OR(N(K303)&gt;0,O303="Paid")),G303&lt;&gt;"Escrow",AND(N(E303)&gt;0,TODAY()&gt;=N(J303),TODAY()&lt;=N(E303))),"DUE SOON; ","")&amp;IF(AND(OR(N(K303)&gt;0,O303="Paid"),L303=""),"NO PROOF OF PAYMENT; ","")&amp;IF(AND(G303="Escrow",H303&lt;&gt;"Yes",N(E303)&gt;0,TODAY()&gt;=N(J303)),"ESCROW NOT CONFIRMED; ","")&amp;IF(AND(B303="Insurance renewal",NOT(OR(N(K303)&gt;0,O303="Paid")),N(E303)&gt;0,N(E303)-TODAY()&lt;=N('Settings'!$B$10),M303&lt;&gt;"Yes"),"POLICY EXPIRING, NO RENEWAL QUOTE; ",""))-2)))</f>
        <v/>
      </c>
    </row>
    <row r="304">
      <c r="E304" s="8" t="n"/>
      <c r="F304" s="9" t="n"/>
      <c r="I304" s="10" t="n"/>
      <c r="J304" s="8">
        <f>IF(OR(NOT(OR(A304&lt;&gt;"",B304&lt;&gt;"",C304&lt;&gt;"")),N(E304)=0),"",N(E304)-IF(N(I304)&gt;0,N(I304),IFERROR(VLOOKUP(B304,'Settings'!$A$3:$B$8,2,0),0)))</f>
        <v/>
      </c>
      <c r="K304" s="8" t="n"/>
      <c r="N304" s="8" t="n"/>
      <c r="P304" s="10">
        <f>IF(OR(NOT(OR(A304&lt;&gt;"",B304&lt;&gt;"",C304&lt;&gt;"")),N(E304)=0),"",N(E304)-TODAY())</f>
        <v/>
      </c>
      <c r="Q304">
        <f>IF(OR(NOT(OR(A304&lt;&gt;"",B304&lt;&gt;"",C304&lt;&gt;"")),O304="Closed"),"",IF(IF(A304="","NO PROPERTY; ","")&amp;IF(AND(A304&lt;&gt;"",COUNTIF('Properties'!$A$2:$A$200,A304)=0),"PROPERTY NOT ON LIST; ","")&amp;IF(B304="","NO TYPE; ","")&amp;IF(NOT(N(E304)&gt;0),"NO DUE DATE; ","")&amp;IF(N(F304)=0,"NO AMOUNT; ","")&amp;IF(AND(N(E304)&gt;0,NOT(OR(N(K304)&gt;0,O304="Paid")),G304&lt;&gt;"Escrow",TODAY()&gt;N(E304)),"PAST DUE, NOT PAID; ","")&amp;IF(AND(NOT(OR(N(K304)&gt;0,O304="Paid")),G304&lt;&gt;"Escrow",AND(N(E304)&gt;0,TODAY()&gt;=N(J304),TODAY()&lt;=N(E304))),"DUE SOON; ","")&amp;IF(AND(OR(N(K304)&gt;0,O304="Paid"),L304=""),"NO PROOF OF PAYMENT; ","")&amp;IF(AND(G304="Escrow",H304&lt;&gt;"Yes",N(E304)&gt;0,TODAY()&gt;=N(J304)),"ESCROW NOT CONFIRMED; ","")&amp;IF(AND(B304="Insurance renewal",NOT(OR(N(K304)&gt;0,O304="Paid")),N(E304)&gt;0,N(E304)-TODAY()&lt;=N('Settings'!$B$10),M304&lt;&gt;"Yes"),"POLICY EXPIRING, NO RENEWAL QUOTE; ","")="","",LEFT(IF(A304="","NO PROPERTY; ","")&amp;IF(AND(A304&lt;&gt;"",COUNTIF('Properties'!$A$2:$A$200,A304)=0),"PROPERTY NOT ON LIST; ","")&amp;IF(B304="","NO TYPE; ","")&amp;IF(NOT(N(E304)&gt;0),"NO DUE DATE; ","")&amp;IF(N(F304)=0,"NO AMOUNT; ","")&amp;IF(AND(N(E304)&gt;0,NOT(OR(N(K304)&gt;0,O304="Paid")),G304&lt;&gt;"Escrow",TODAY()&gt;N(E304)),"PAST DUE, NOT PAID; ","")&amp;IF(AND(NOT(OR(N(K304)&gt;0,O304="Paid")),G304&lt;&gt;"Escrow",AND(N(E304)&gt;0,TODAY()&gt;=N(J304),TODAY()&lt;=N(E304))),"DUE SOON; ","")&amp;IF(AND(OR(N(K304)&gt;0,O304="Paid"),L304=""),"NO PROOF OF PAYMENT; ","")&amp;IF(AND(G304="Escrow",H304&lt;&gt;"Yes",N(E304)&gt;0,TODAY()&gt;=N(J304)),"ESCROW NOT CONFIRMED; ","")&amp;IF(AND(B304="Insurance renewal",NOT(OR(N(K304)&gt;0,O304="Paid")),N(E304)&gt;0,N(E304)-TODAY()&lt;=N('Settings'!$B$10),M304&lt;&gt;"Yes"),"POLICY EXPIRING, NO RENEWAL QUOTE; ",""),LEN(IF(A304="","NO PROPERTY; ","")&amp;IF(AND(A304&lt;&gt;"",COUNTIF('Properties'!$A$2:$A$200,A304)=0),"PROPERTY NOT ON LIST; ","")&amp;IF(B304="","NO TYPE; ","")&amp;IF(NOT(N(E304)&gt;0),"NO DUE DATE; ","")&amp;IF(N(F304)=0,"NO AMOUNT; ","")&amp;IF(AND(N(E304)&gt;0,NOT(OR(N(K304)&gt;0,O304="Paid")),G304&lt;&gt;"Escrow",TODAY()&gt;N(E304)),"PAST DUE, NOT PAID; ","")&amp;IF(AND(NOT(OR(N(K304)&gt;0,O304="Paid")),G304&lt;&gt;"Escrow",AND(N(E304)&gt;0,TODAY()&gt;=N(J304),TODAY()&lt;=N(E304))),"DUE SOON; ","")&amp;IF(AND(OR(N(K304)&gt;0,O304="Paid"),L304=""),"NO PROOF OF PAYMENT; ","")&amp;IF(AND(G304="Escrow",H304&lt;&gt;"Yes",N(E304)&gt;0,TODAY()&gt;=N(J304)),"ESCROW NOT CONFIRMED; ","")&amp;IF(AND(B304="Insurance renewal",NOT(OR(N(K304)&gt;0,O304="Paid")),N(E304)&gt;0,N(E304)-TODAY()&lt;=N('Settings'!$B$10),M304&lt;&gt;"Yes"),"POLICY EXPIRING, NO RENEWAL QUOTE; ",""))-2)))</f>
        <v/>
      </c>
    </row>
    <row r="305">
      <c r="E305" s="8" t="n"/>
      <c r="F305" s="9" t="n"/>
      <c r="I305" s="10" t="n"/>
      <c r="J305" s="8">
        <f>IF(OR(NOT(OR(A305&lt;&gt;"",B305&lt;&gt;"",C305&lt;&gt;"")),N(E305)=0),"",N(E305)-IF(N(I305)&gt;0,N(I305),IFERROR(VLOOKUP(B305,'Settings'!$A$3:$B$8,2,0),0)))</f>
        <v/>
      </c>
      <c r="K305" s="8" t="n"/>
      <c r="N305" s="8" t="n"/>
      <c r="P305" s="10">
        <f>IF(OR(NOT(OR(A305&lt;&gt;"",B305&lt;&gt;"",C305&lt;&gt;"")),N(E305)=0),"",N(E305)-TODAY())</f>
        <v/>
      </c>
      <c r="Q305">
        <f>IF(OR(NOT(OR(A305&lt;&gt;"",B305&lt;&gt;"",C305&lt;&gt;"")),O305="Closed"),"",IF(IF(A305="","NO PROPERTY; ","")&amp;IF(AND(A305&lt;&gt;"",COUNTIF('Properties'!$A$2:$A$200,A305)=0),"PROPERTY NOT ON LIST; ","")&amp;IF(B305="","NO TYPE; ","")&amp;IF(NOT(N(E305)&gt;0),"NO DUE DATE; ","")&amp;IF(N(F305)=0,"NO AMOUNT; ","")&amp;IF(AND(N(E305)&gt;0,NOT(OR(N(K305)&gt;0,O305="Paid")),G305&lt;&gt;"Escrow",TODAY()&gt;N(E305)),"PAST DUE, NOT PAID; ","")&amp;IF(AND(NOT(OR(N(K305)&gt;0,O305="Paid")),G305&lt;&gt;"Escrow",AND(N(E305)&gt;0,TODAY()&gt;=N(J305),TODAY()&lt;=N(E305))),"DUE SOON; ","")&amp;IF(AND(OR(N(K305)&gt;0,O305="Paid"),L305=""),"NO PROOF OF PAYMENT; ","")&amp;IF(AND(G305="Escrow",H305&lt;&gt;"Yes",N(E305)&gt;0,TODAY()&gt;=N(J305)),"ESCROW NOT CONFIRMED; ","")&amp;IF(AND(B305="Insurance renewal",NOT(OR(N(K305)&gt;0,O305="Paid")),N(E305)&gt;0,N(E305)-TODAY()&lt;=N('Settings'!$B$10),M305&lt;&gt;"Yes"),"POLICY EXPIRING, NO RENEWAL QUOTE; ","")="","",LEFT(IF(A305="","NO PROPERTY; ","")&amp;IF(AND(A305&lt;&gt;"",COUNTIF('Properties'!$A$2:$A$200,A305)=0),"PROPERTY NOT ON LIST; ","")&amp;IF(B305="","NO TYPE; ","")&amp;IF(NOT(N(E305)&gt;0),"NO DUE DATE; ","")&amp;IF(N(F305)=0,"NO AMOUNT; ","")&amp;IF(AND(N(E305)&gt;0,NOT(OR(N(K305)&gt;0,O305="Paid")),G305&lt;&gt;"Escrow",TODAY()&gt;N(E305)),"PAST DUE, NOT PAID; ","")&amp;IF(AND(NOT(OR(N(K305)&gt;0,O305="Paid")),G305&lt;&gt;"Escrow",AND(N(E305)&gt;0,TODAY()&gt;=N(J305),TODAY()&lt;=N(E305))),"DUE SOON; ","")&amp;IF(AND(OR(N(K305)&gt;0,O305="Paid"),L305=""),"NO PROOF OF PAYMENT; ","")&amp;IF(AND(G305="Escrow",H305&lt;&gt;"Yes",N(E305)&gt;0,TODAY()&gt;=N(J305)),"ESCROW NOT CONFIRMED; ","")&amp;IF(AND(B305="Insurance renewal",NOT(OR(N(K305)&gt;0,O305="Paid")),N(E305)&gt;0,N(E305)-TODAY()&lt;=N('Settings'!$B$10),M305&lt;&gt;"Yes"),"POLICY EXPIRING, NO RENEWAL QUOTE; ",""),LEN(IF(A305="","NO PROPERTY; ","")&amp;IF(AND(A305&lt;&gt;"",COUNTIF('Properties'!$A$2:$A$200,A305)=0),"PROPERTY NOT ON LIST; ","")&amp;IF(B305="","NO TYPE; ","")&amp;IF(NOT(N(E305)&gt;0),"NO DUE DATE; ","")&amp;IF(N(F305)=0,"NO AMOUNT; ","")&amp;IF(AND(N(E305)&gt;0,NOT(OR(N(K305)&gt;0,O305="Paid")),G305&lt;&gt;"Escrow",TODAY()&gt;N(E305)),"PAST DUE, NOT PAID; ","")&amp;IF(AND(NOT(OR(N(K305)&gt;0,O305="Paid")),G305&lt;&gt;"Escrow",AND(N(E305)&gt;0,TODAY()&gt;=N(J305),TODAY()&lt;=N(E305))),"DUE SOON; ","")&amp;IF(AND(OR(N(K305)&gt;0,O305="Paid"),L305=""),"NO PROOF OF PAYMENT; ","")&amp;IF(AND(G305="Escrow",H305&lt;&gt;"Yes",N(E305)&gt;0,TODAY()&gt;=N(J305)),"ESCROW NOT CONFIRMED; ","")&amp;IF(AND(B305="Insurance renewal",NOT(OR(N(K305)&gt;0,O305="Paid")),N(E305)&gt;0,N(E305)-TODAY()&lt;=N('Settings'!$B$10),M305&lt;&gt;"Yes"),"POLICY EXPIRING, NO RENEWAL QUOTE; ",""))-2)))</f>
        <v/>
      </c>
    </row>
    <row r="306">
      <c r="E306" s="8" t="n"/>
      <c r="F306" s="9" t="n"/>
      <c r="I306" s="10" t="n"/>
      <c r="J306" s="8">
        <f>IF(OR(NOT(OR(A306&lt;&gt;"",B306&lt;&gt;"",C306&lt;&gt;"")),N(E306)=0),"",N(E306)-IF(N(I306)&gt;0,N(I306),IFERROR(VLOOKUP(B306,'Settings'!$A$3:$B$8,2,0),0)))</f>
        <v/>
      </c>
      <c r="K306" s="8" t="n"/>
      <c r="N306" s="8" t="n"/>
      <c r="P306" s="10">
        <f>IF(OR(NOT(OR(A306&lt;&gt;"",B306&lt;&gt;"",C306&lt;&gt;"")),N(E306)=0),"",N(E306)-TODAY())</f>
        <v/>
      </c>
      <c r="Q306">
        <f>IF(OR(NOT(OR(A306&lt;&gt;"",B306&lt;&gt;"",C306&lt;&gt;"")),O306="Closed"),"",IF(IF(A306="","NO PROPERTY; ","")&amp;IF(AND(A306&lt;&gt;"",COUNTIF('Properties'!$A$2:$A$200,A306)=0),"PROPERTY NOT ON LIST; ","")&amp;IF(B306="","NO TYPE; ","")&amp;IF(NOT(N(E306)&gt;0),"NO DUE DATE; ","")&amp;IF(N(F306)=0,"NO AMOUNT; ","")&amp;IF(AND(N(E306)&gt;0,NOT(OR(N(K306)&gt;0,O306="Paid")),G306&lt;&gt;"Escrow",TODAY()&gt;N(E306)),"PAST DUE, NOT PAID; ","")&amp;IF(AND(NOT(OR(N(K306)&gt;0,O306="Paid")),G306&lt;&gt;"Escrow",AND(N(E306)&gt;0,TODAY()&gt;=N(J306),TODAY()&lt;=N(E306))),"DUE SOON; ","")&amp;IF(AND(OR(N(K306)&gt;0,O306="Paid"),L306=""),"NO PROOF OF PAYMENT; ","")&amp;IF(AND(G306="Escrow",H306&lt;&gt;"Yes",N(E306)&gt;0,TODAY()&gt;=N(J306)),"ESCROW NOT CONFIRMED; ","")&amp;IF(AND(B306="Insurance renewal",NOT(OR(N(K306)&gt;0,O306="Paid")),N(E306)&gt;0,N(E306)-TODAY()&lt;=N('Settings'!$B$10),M306&lt;&gt;"Yes"),"POLICY EXPIRING, NO RENEWAL QUOTE; ","")="","",LEFT(IF(A306="","NO PROPERTY; ","")&amp;IF(AND(A306&lt;&gt;"",COUNTIF('Properties'!$A$2:$A$200,A306)=0),"PROPERTY NOT ON LIST; ","")&amp;IF(B306="","NO TYPE; ","")&amp;IF(NOT(N(E306)&gt;0),"NO DUE DATE; ","")&amp;IF(N(F306)=0,"NO AMOUNT; ","")&amp;IF(AND(N(E306)&gt;0,NOT(OR(N(K306)&gt;0,O306="Paid")),G306&lt;&gt;"Escrow",TODAY()&gt;N(E306)),"PAST DUE, NOT PAID; ","")&amp;IF(AND(NOT(OR(N(K306)&gt;0,O306="Paid")),G306&lt;&gt;"Escrow",AND(N(E306)&gt;0,TODAY()&gt;=N(J306),TODAY()&lt;=N(E306))),"DUE SOON; ","")&amp;IF(AND(OR(N(K306)&gt;0,O306="Paid"),L306=""),"NO PROOF OF PAYMENT; ","")&amp;IF(AND(G306="Escrow",H306&lt;&gt;"Yes",N(E306)&gt;0,TODAY()&gt;=N(J306)),"ESCROW NOT CONFIRMED; ","")&amp;IF(AND(B306="Insurance renewal",NOT(OR(N(K306)&gt;0,O306="Paid")),N(E306)&gt;0,N(E306)-TODAY()&lt;=N('Settings'!$B$10),M306&lt;&gt;"Yes"),"POLICY EXPIRING, NO RENEWAL QUOTE; ",""),LEN(IF(A306="","NO PROPERTY; ","")&amp;IF(AND(A306&lt;&gt;"",COUNTIF('Properties'!$A$2:$A$200,A306)=0),"PROPERTY NOT ON LIST; ","")&amp;IF(B306="","NO TYPE; ","")&amp;IF(NOT(N(E306)&gt;0),"NO DUE DATE; ","")&amp;IF(N(F306)=0,"NO AMOUNT; ","")&amp;IF(AND(N(E306)&gt;0,NOT(OR(N(K306)&gt;0,O306="Paid")),G306&lt;&gt;"Escrow",TODAY()&gt;N(E306)),"PAST DUE, NOT PAID; ","")&amp;IF(AND(NOT(OR(N(K306)&gt;0,O306="Paid")),G306&lt;&gt;"Escrow",AND(N(E306)&gt;0,TODAY()&gt;=N(J306),TODAY()&lt;=N(E306))),"DUE SOON; ","")&amp;IF(AND(OR(N(K306)&gt;0,O306="Paid"),L306=""),"NO PROOF OF PAYMENT; ","")&amp;IF(AND(G306="Escrow",H306&lt;&gt;"Yes",N(E306)&gt;0,TODAY()&gt;=N(J306)),"ESCROW NOT CONFIRMED; ","")&amp;IF(AND(B306="Insurance renewal",NOT(OR(N(K306)&gt;0,O306="Paid")),N(E306)&gt;0,N(E306)-TODAY()&lt;=N('Settings'!$B$10),M306&lt;&gt;"Yes"),"POLICY EXPIRING, NO RENEWAL QUOTE; ",""))-2)))</f>
        <v/>
      </c>
    </row>
    <row r="307">
      <c r="E307" s="8" t="n"/>
      <c r="F307" s="9" t="n"/>
      <c r="I307" s="10" t="n"/>
      <c r="J307" s="8">
        <f>IF(OR(NOT(OR(A307&lt;&gt;"",B307&lt;&gt;"",C307&lt;&gt;"")),N(E307)=0),"",N(E307)-IF(N(I307)&gt;0,N(I307),IFERROR(VLOOKUP(B307,'Settings'!$A$3:$B$8,2,0),0)))</f>
        <v/>
      </c>
      <c r="K307" s="8" t="n"/>
      <c r="N307" s="8" t="n"/>
      <c r="P307" s="10">
        <f>IF(OR(NOT(OR(A307&lt;&gt;"",B307&lt;&gt;"",C307&lt;&gt;"")),N(E307)=0),"",N(E307)-TODAY())</f>
        <v/>
      </c>
      <c r="Q307">
        <f>IF(OR(NOT(OR(A307&lt;&gt;"",B307&lt;&gt;"",C307&lt;&gt;"")),O307="Closed"),"",IF(IF(A307="","NO PROPERTY; ","")&amp;IF(AND(A307&lt;&gt;"",COUNTIF('Properties'!$A$2:$A$200,A307)=0),"PROPERTY NOT ON LIST; ","")&amp;IF(B307="","NO TYPE; ","")&amp;IF(NOT(N(E307)&gt;0),"NO DUE DATE; ","")&amp;IF(N(F307)=0,"NO AMOUNT; ","")&amp;IF(AND(N(E307)&gt;0,NOT(OR(N(K307)&gt;0,O307="Paid")),G307&lt;&gt;"Escrow",TODAY()&gt;N(E307)),"PAST DUE, NOT PAID; ","")&amp;IF(AND(NOT(OR(N(K307)&gt;0,O307="Paid")),G307&lt;&gt;"Escrow",AND(N(E307)&gt;0,TODAY()&gt;=N(J307),TODAY()&lt;=N(E307))),"DUE SOON; ","")&amp;IF(AND(OR(N(K307)&gt;0,O307="Paid"),L307=""),"NO PROOF OF PAYMENT; ","")&amp;IF(AND(G307="Escrow",H307&lt;&gt;"Yes",N(E307)&gt;0,TODAY()&gt;=N(J307)),"ESCROW NOT CONFIRMED; ","")&amp;IF(AND(B307="Insurance renewal",NOT(OR(N(K307)&gt;0,O307="Paid")),N(E307)&gt;0,N(E307)-TODAY()&lt;=N('Settings'!$B$10),M307&lt;&gt;"Yes"),"POLICY EXPIRING, NO RENEWAL QUOTE; ","")="","",LEFT(IF(A307="","NO PROPERTY; ","")&amp;IF(AND(A307&lt;&gt;"",COUNTIF('Properties'!$A$2:$A$200,A307)=0),"PROPERTY NOT ON LIST; ","")&amp;IF(B307="","NO TYPE; ","")&amp;IF(NOT(N(E307)&gt;0),"NO DUE DATE; ","")&amp;IF(N(F307)=0,"NO AMOUNT; ","")&amp;IF(AND(N(E307)&gt;0,NOT(OR(N(K307)&gt;0,O307="Paid")),G307&lt;&gt;"Escrow",TODAY()&gt;N(E307)),"PAST DUE, NOT PAID; ","")&amp;IF(AND(NOT(OR(N(K307)&gt;0,O307="Paid")),G307&lt;&gt;"Escrow",AND(N(E307)&gt;0,TODAY()&gt;=N(J307),TODAY()&lt;=N(E307))),"DUE SOON; ","")&amp;IF(AND(OR(N(K307)&gt;0,O307="Paid"),L307=""),"NO PROOF OF PAYMENT; ","")&amp;IF(AND(G307="Escrow",H307&lt;&gt;"Yes",N(E307)&gt;0,TODAY()&gt;=N(J307)),"ESCROW NOT CONFIRMED; ","")&amp;IF(AND(B307="Insurance renewal",NOT(OR(N(K307)&gt;0,O307="Paid")),N(E307)&gt;0,N(E307)-TODAY()&lt;=N('Settings'!$B$10),M307&lt;&gt;"Yes"),"POLICY EXPIRING, NO RENEWAL QUOTE; ",""),LEN(IF(A307="","NO PROPERTY; ","")&amp;IF(AND(A307&lt;&gt;"",COUNTIF('Properties'!$A$2:$A$200,A307)=0),"PROPERTY NOT ON LIST; ","")&amp;IF(B307="","NO TYPE; ","")&amp;IF(NOT(N(E307)&gt;0),"NO DUE DATE; ","")&amp;IF(N(F307)=0,"NO AMOUNT; ","")&amp;IF(AND(N(E307)&gt;0,NOT(OR(N(K307)&gt;0,O307="Paid")),G307&lt;&gt;"Escrow",TODAY()&gt;N(E307)),"PAST DUE, NOT PAID; ","")&amp;IF(AND(NOT(OR(N(K307)&gt;0,O307="Paid")),G307&lt;&gt;"Escrow",AND(N(E307)&gt;0,TODAY()&gt;=N(J307),TODAY()&lt;=N(E307))),"DUE SOON; ","")&amp;IF(AND(OR(N(K307)&gt;0,O307="Paid"),L307=""),"NO PROOF OF PAYMENT; ","")&amp;IF(AND(G307="Escrow",H307&lt;&gt;"Yes",N(E307)&gt;0,TODAY()&gt;=N(J307)),"ESCROW NOT CONFIRMED; ","")&amp;IF(AND(B307="Insurance renewal",NOT(OR(N(K307)&gt;0,O307="Paid")),N(E307)&gt;0,N(E307)-TODAY()&lt;=N('Settings'!$B$10),M307&lt;&gt;"Yes"),"POLICY EXPIRING, NO RENEWAL QUOTE; ",""))-2)))</f>
        <v/>
      </c>
    </row>
    <row r="308">
      <c r="E308" s="8" t="n"/>
      <c r="F308" s="9" t="n"/>
      <c r="I308" s="10" t="n"/>
      <c r="J308" s="8">
        <f>IF(OR(NOT(OR(A308&lt;&gt;"",B308&lt;&gt;"",C308&lt;&gt;"")),N(E308)=0),"",N(E308)-IF(N(I308)&gt;0,N(I308),IFERROR(VLOOKUP(B308,'Settings'!$A$3:$B$8,2,0),0)))</f>
        <v/>
      </c>
      <c r="K308" s="8" t="n"/>
      <c r="N308" s="8" t="n"/>
      <c r="P308" s="10">
        <f>IF(OR(NOT(OR(A308&lt;&gt;"",B308&lt;&gt;"",C308&lt;&gt;"")),N(E308)=0),"",N(E308)-TODAY())</f>
        <v/>
      </c>
      <c r="Q308">
        <f>IF(OR(NOT(OR(A308&lt;&gt;"",B308&lt;&gt;"",C308&lt;&gt;"")),O308="Closed"),"",IF(IF(A308="","NO PROPERTY; ","")&amp;IF(AND(A308&lt;&gt;"",COUNTIF('Properties'!$A$2:$A$200,A308)=0),"PROPERTY NOT ON LIST; ","")&amp;IF(B308="","NO TYPE; ","")&amp;IF(NOT(N(E308)&gt;0),"NO DUE DATE; ","")&amp;IF(N(F308)=0,"NO AMOUNT; ","")&amp;IF(AND(N(E308)&gt;0,NOT(OR(N(K308)&gt;0,O308="Paid")),G308&lt;&gt;"Escrow",TODAY()&gt;N(E308)),"PAST DUE, NOT PAID; ","")&amp;IF(AND(NOT(OR(N(K308)&gt;0,O308="Paid")),G308&lt;&gt;"Escrow",AND(N(E308)&gt;0,TODAY()&gt;=N(J308),TODAY()&lt;=N(E308))),"DUE SOON; ","")&amp;IF(AND(OR(N(K308)&gt;0,O308="Paid"),L308=""),"NO PROOF OF PAYMENT; ","")&amp;IF(AND(G308="Escrow",H308&lt;&gt;"Yes",N(E308)&gt;0,TODAY()&gt;=N(J308)),"ESCROW NOT CONFIRMED; ","")&amp;IF(AND(B308="Insurance renewal",NOT(OR(N(K308)&gt;0,O308="Paid")),N(E308)&gt;0,N(E308)-TODAY()&lt;=N('Settings'!$B$10),M308&lt;&gt;"Yes"),"POLICY EXPIRING, NO RENEWAL QUOTE; ","")="","",LEFT(IF(A308="","NO PROPERTY; ","")&amp;IF(AND(A308&lt;&gt;"",COUNTIF('Properties'!$A$2:$A$200,A308)=0),"PROPERTY NOT ON LIST; ","")&amp;IF(B308="","NO TYPE; ","")&amp;IF(NOT(N(E308)&gt;0),"NO DUE DATE; ","")&amp;IF(N(F308)=0,"NO AMOUNT; ","")&amp;IF(AND(N(E308)&gt;0,NOT(OR(N(K308)&gt;0,O308="Paid")),G308&lt;&gt;"Escrow",TODAY()&gt;N(E308)),"PAST DUE, NOT PAID; ","")&amp;IF(AND(NOT(OR(N(K308)&gt;0,O308="Paid")),G308&lt;&gt;"Escrow",AND(N(E308)&gt;0,TODAY()&gt;=N(J308),TODAY()&lt;=N(E308))),"DUE SOON; ","")&amp;IF(AND(OR(N(K308)&gt;0,O308="Paid"),L308=""),"NO PROOF OF PAYMENT; ","")&amp;IF(AND(G308="Escrow",H308&lt;&gt;"Yes",N(E308)&gt;0,TODAY()&gt;=N(J308)),"ESCROW NOT CONFIRMED; ","")&amp;IF(AND(B308="Insurance renewal",NOT(OR(N(K308)&gt;0,O308="Paid")),N(E308)&gt;0,N(E308)-TODAY()&lt;=N('Settings'!$B$10),M308&lt;&gt;"Yes"),"POLICY EXPIRING, NO RENEWAL QUOTE; ",""),LEN(IF(A308="","NO PROPERTY; ","")&amp;IF(AND(A308&lt;&gt;"",COUNTIF('Properties'!$A$2:$A$200,A308)=0),"PROPERTY NOT ON LIST; ","")&amp;IF(B308="","NO TYPE; ","")&amp;IF(NOT(N(E308)&gt;0),"NO DUE DATE; ","")&amp;IF(N(F308)=0,"NO AMOUNT; ","")&amp;IF(AND(N(E308)&gt;0,NOT(OR(N(K308)&gt;0,O308="Paid")),G308&lt;&gt;"Escrow",TODAY()&gt;N(E308)),"PAST DUE, NOT PAID; ","")&amp;IF(AND(NOT(OR(N(K308)&gt;0,O308="Paid")),G308&lt;&gt;"Escrow",AND(N(E308)&gt;0,TODAY()&gt;=N(J308),TODAY()&lt;=N(E308))),"DUE SOON; ","")&amp;IF(AND(OR(N(K308)&gt;0,O308="Paid"),L308=""),"NO PROOF OF PAYMENT; ","")&amp;IF(AND(G308="Escrow",H308&lt;&gt;"Yes",N(E308)&gt;0,TODAY()&gt;=N(J308)),"ESCROW NOT CONFIRMED; ","")&amp;IF(AND(B308="Insurance renewal",NOT(OR(N(K308)&gt;0,O308="Paid")),N(E308)&gt;0,N(E308)-TODAY()&lt;=N('Settings'!$B$10),M308&lt;&gt;"Yes"),"POLICY EXPIRING, NO RENEWAL QUOTE; ",""))-2)))</f>
        <v/>
      </c>
    </row>
    <row r="309">
      <c r="E309" s="8" t="n"/>
      <c r="F309" s="9" t="n"/>
      <c r="I309" s="10" t="n"/>
      <c r="J309" s="8">
        <f>IF(OR(NOT(OR(A309&lt;&gt;"",B309&lt;&gt;"",C309&lt;&gt;"")),N(E309)=0),"",N(E309)-IF(N(I309)&gt;0,N(I309),IFERROR(VLOOKUP(B309,'Settings'!$A$3:$B$8,2,0),0)))</f>
        <v/>
      </c>
      <c r="K309" s="8" t="n"/>
      <c r="N309" s="8" t="n"/>
      <c r="P309" s="10">
        <f>IF(OR(NOT(OR(A309&lt;&gt;"",B309&lt;&gt;"",C309&lt;&gt;"")),N(E309)=0),"",N(E309)-TODAY())</f>
        <v/>
      </c>
      <c r="Q309">
        <f>IF(OR(NOT(OR(A309&lt;&gt;"",B309&lt;&gt;"",C309&lt;&gt;"")),O309="Closed"),"",IF(IF(A309="","NO PROPERTY; ","")&amp;IF(AND(A309&lt;&gt;"",COUNTIF('Properties'!$A$2:$A$200,A309)=0),"PROPERTY NOT ON LIST; ","")&amp;IF(B309="","NO TYPE; ","")&amp;IF(NOT(N(E309)&gt;0),"NO DUE DATE; ","")&amp;IF(N(F309)=0,"NO AMOUNT; ","")&amp;IF(AND(N(E309)&gt;0,NOT(OR(N(K309)&gt;0,O309="Paid")),G309&lt;&gt;"Escrow",TODAY()&gt;N(E309)),"PAST DUE, NOT PAID; ","")&amp;IF(AND(NOT(OR(N(K309)&gt;0,O309="Paid")),G309&lt;&gt;"Escrow",AND(N(E309)&gt;0,TODAY()&gt;=N(J309),TODAY()&lt;=N(E309))),"DUE SOON; ","")&amp;IF(AND(OR(N(K309)&gt;0,O309="Paid"),L309=""),"NO PROOF OF PAYMENT; ","")&amp;IF(AND(G309="Escrow",H309&lt;&gt;"Yes",N(E309)&gt;0,TODAY()&gt;=N(J309)),"ESCROW NOT CONFIRMED; ","")&amp;IF(AND(B309="Insurance renewal",NOT(OR(N(K309)&gt;0,O309="Paid")),N(E309)&gt;0,N(E309)-TODAY()&lt;=N('Settings'!$B$10),M309&lt;&gt;"Yes"),"POLICY EXPIRING, NO RENEWAL QUOTE; ","")="","",LEFT(IF(A309="","NO PROPERTY; ","")&amp;IF(AND(A309&lt;&gt;"",COUNTIF('Properties'!$A$2:$A$200,A309)=0),"PROPERTY NOT ON LIST; ","")&amp;IF(B309="","NO TYPE; ","")&amp;IF(NOT(N(E309)&gt;0),"NO DUE DATE; ","")&amp;IF(N(F309)=0,"NO AMOUNT; ","")&amp;IF(AND(N(E309)&gt;0,NOT(OR(N(K309)&gt;0,O309="Paid")),G309&lt;&gt;"Escrow",TODAY()&gt;N(E309)),"PAST DUE, NOT PAID; ","")&amp;IF(AND(NOT(OR(N(K309)&gt;0,O309="Paid")),G309&lt;&gt;"Escrow",AND(N(E309)&gt;0,TODAY()&gt;=N(J309),TODAY()&lt;=N(E309))),"DUE SOON; ","")&amp;IF(AND(OR(N(K309)&gt;0,O309="Paid"),L309=""),"NO PROOF OF PAYMENT; ","")&amp;IF(AND(G309="Escrow",H309&lt;&gt;"Yes",N(E309)&gt;0,TODAY()&gt;=N(J309)),"ESCROW NOT CONFIRMED; ","")&amp;IF(AND(B309="Insurance renewal",NOT(OR(N(K309)&gt;0,O309="Paid")),N(E309)&gt;0,N(E309)-TODAY()&lt;=N('Settings'!$B$10),M309&lt;&gt;"Yes"),"POLICY EXPIRING, NO RENEWAL QUOTE; ",""),LEN(IF(A309="","NO PROPERTY; ","")&amp;IF(AND(A309&lt;&gt;"",COUNTIF('Properties'!$A$2:$A$200,A309)=0),"PROPERTY NOT ON LIST; ","")&amp;IF(B309="","NO TYPE; ","")&amp;IF(NOT(N(E309)&gt;0),"NO DUE DATE; ","")&amp;IF(N(F309)=0,"NO AMOUNT; ","")&amp;IF(AND(N(E309)&gt;0,NOT(OR(N(K309)&gt;0,O309="Paid")),G309&lt;&gt;"Escrow",TODAY()&gt;N(E309)),"PAST DUE, NOT PAID; ","")&amp;IF(AND(NOT(OR(N(K309)&gt;0,O309="Paid")),G309&lt;&gt;"Escrow",AND(N(E309)&gt;0,TODAY()&gt;=N(J309),TODAY()&lt;=N(E309))),"DUE SOON; ","")&amp;IF(AND(OR(N(K309)&gt;0,O309="Paid"),L309=""),"NO PROOF OF PAYMENT; ","")&amp;IF(AND(G309="Escrow",H309&lt;&gt;"Yes",N(E309)&gt;0,TODAY()&gt;=N(J309)),"ESCROW NOT CONFIRMED; ","")&amp;IF(AND(B309="Insurance renewal",NOT(OR(N(K309)&gt;0,O309="Paid")),N(E309)&gt;0,N(E309)-TODAY()&lt;=N('Settings'!$B$10),M309&lt;&gt;"Yes"),"POLICY EXPIRING, NO RENEWAL QUOTE; ",""))-2)))</f>
        <v/>
      </c>
    </row>
    <row r="310">
      <c r="E310" s="8" t="n"/>
      <c r="F310" s="9" t="n"/>
      <c r="I310" s="10" t="n"/>
      <c r="J310" s="8">
        <f>IF(OR(NOT(OR(A310&lt;&gt;"",B310&lt;&gt;"",C310&lt;&gt;"")),N(E310)=0),"",N(E310)-IF(N(I310)&gt;0,N(I310),IFERROR(VLOOKUP(B310,'Settings'!$A$3:$B$8,2,0),0)))</f>
        <v/>
      </c>
      <c r="K310" s="8" t="n"/>
      <c r="N310" s="8" t="n"/>
      <c r="P310" s="10">
        <f>IF(OR(NOT(OR(A310&lt;&gt;"",B310&lt;&gt;"",C310&lt;&gt;"")),N(E310)=0),"",N(E310)-TODAY())</f>
        <v/>
      </c>
      <c r="Q310">
        <f>IF(OR(NOT(OR(A310&lt;&gt;"",B310&lt;&gt;"",C310&lt;&gt;"")),O310="Closed"),"",IF(IF(A310="","NO PROPERTY; ","")&amp;IF(AND(A310&lt;&gt;"",COUNTIF('Properties'!$A$2:$A$200,A310)=0),"PROPERTY NOT ON LIST; ","")&amp;IF(B310="","NO TYPE; ","")&amp;IF(NOT(N(E310)&gt;0),"NO DUE DATE; ","")&amp;IF(N(F310)=0,"NO AMOUNT; ","")&amp;IF(AND(N(E310)&gt;0,NOT(OR(N(K310)&gt;0,O310="Paid")),G310&lt;&gt;"Escrow",TODAY()&gt;N(E310)),"PAST DUE, NOT PAID; ","")&amp;IF(AND(NOT(OR(N(K310)&gt;0,O310="Paid")),G310&lt;&gt;"Escrow",AND(N(E310)&gt;0,TODAY()&gt;=N(J310),TODAY()&lt;=N(E310))),"DUE SOON; ","")&amp;IF(AND(OR(N(K310)&gt;0,O310="Paid"),L310=""),"NO PROOF OF PAYMENT; ","")&amp;IF(AND(G310="Escrow",H310&lt;&gt;"Yes",N(E310)&gt;0,TODAY()&gt;=N(J310)),"ESCROW NOT CONFIRMED; ","")&amp;IF(AND(B310="Insurance renewal",NOT(OR(N(K310)&gt;0,O310="Paid")),N(E310)&gt;0,N(E310)-TODAY()&lt;=N('Settings'!$B$10),M310&lt;&gt;"Yes"),"POLICY EXPIRING, NO RENEWAL QUOTE; ","")="","",LEFT(IF(A310="","NO PROPERTY; ","")&amp;IF(AND(A310&lt;&gt;"",COUNTIF('Properties'!$A$2:$A$200,A310)=0),"PROPERTY NOT ON LIST; ","")&amp;IF(B310="","NO TYPE; ","")&amp;IF(NOT(N(E310)&gt;0),"NO DUE DATE; ","")&amp;IF(N(F310)=0,"NO AMOUNT; ","")&amp;IF(AND(N(E310)&gt;0,NOT(OR(N(K310)&gt;0,O310="Paid")),G310&lt;&gt;"Escrow",TODAY()&gt;N(E310)),"PAST DUE, NOT PAID; ","")&amp;IF(AND(NOT(OR(N(K310)&gt;0,O310="Paid")),G310&lt;&gt;"Escrow",AND(N(E310)&gt;0,TODAY()&gt;=N(J310),TODAY()&lt;=N(E310))),"DUE SOON; ","")&amp;IF(AND(OR(N(K310)&gt;0,O310="Paid"),L310=""),"NO PROOF OF PAYMENT; ","")&amp;IF(AND(G310="Escrow",H310&lt;&gt;"Yes",N(E310)&gt;0,TODAY()&gt;=N(J310)),"ESCROW NOT CONFIRMED; ","")&amp;IF(AND(B310="Insurance renewal",NOT(OR(N(K310)&gt;0,O310="Paid")),N(E310)&gt;0,N(E310)-TODAY()&lt;=N('Settings'!$B$10),M310&lt;&gt;"Yes"),"POLICY EXPIRING, NO RENEWAL QUOTE; ",""),LEN(IF(A310="","NO PROPERTY; ","")&amp;IF(AND(A310&lt;&gt;"",COUNTIF('Properties'!$A$2:$A$200,A310)=0),"PROPERTY NOT ON LIST; ","")&amp;IF(B310="","NO TYPE; ","")&amp;IF(NOT(N(E310)&gt;0),"NO DUE DATE; ","")&amp;IF(N(F310)=0,"NO AMOUNT; ","")&amp;IF(AND(N(E310)&gt;0,NOT(OR(N(K310)&gt;0,O310="Paid")),G310&lt;&gt;"Escrow",TODAY()&gt;N(E310)),"PAST DUE, NOT PAID; ","")&amp;IF(AND(NOT(OR(N(K310)&gt;0,O310="Paid")),G310&lt;&gt;"Escrow",AND(N(E310)&gt;0,TODAY()&gt;=N(J310),TODAY()&lt;=N(E310))),"DUE SOON; ","")&amp;IF(AND(OR(N(K310)&gt;0,O310="Paid"),L310=""),"NO PROOF OF PAYMENT; ","")&amp;IF(AND(G310="Escrow",H310&lt;&gt;"Yes",N(E310)&gt;0,TODAY()&gt;=N(J310)),"ESCROW NOT CONFIRMED; ","")&amp;IF(AND(B310="Insurance renewal",NOT(OR(N(K310)&gt;0,O310="Paid")),N(E310)&gt;0,N(E310)-TODAY()&lt;=N('Settings'!$B$10),M310&lt;&gt;"Yes"),"POLICY EXPIRING, NO RENEWAL QUOTE; ",""))-2)))</f>
        <v/>
      </c>
    </row>
    <row r="311">
      <c r="E311" s="8" t="n"/>
      <c r="F311" s="9" t="n"/>
      <c r="I311" s="10" t="n"/>
      <c r="J311" s="8">
        <f>IF(OR(NOT(OR(A311&lt;&gt;"",B311&lt;&gt;"",C311&lt;&gt;"")),N(E311)=0),"",N(E311)-IF(N(I311)&gt;0,N(I311),IFERROR(VLOOKUP(B311,'Settings'!$A$3:$B$8,2,0),0)))</f>
        <v/>
      </c>
      <c r="K311" s="8" t="n"/>
      <c r="N311" s="8" t="n"/>
      <c r="P311" s="10">
        <f>IF(OR(NOT(OR(A311&lt;&gt;"",B311&lt;&gt;"",C311&lt;&gt;"")),N(E311)=0),"",N(E311)-TODAY())</f>
        <v/>
      </c>
      <c r="Q311">
        <f>IF(OR(NOT(OR(A311&lt;&gt;"",B311&lt;&gt;"",C311&lt;&gt;"")),O311="Closed"),"",IF(IF(A311="","NO PROPERTY; ","")&amp;IF(AND(A311&lt;&gt;"",COUNTIF('Properties'!$A$2:$A$200,A311)=0),"PROPERTY NOT ON LIST; ","")&amp;IF(B311="","NO TYPE; ","")&amp;IF(NOT(N(E311)&gt;0),"NO DUE DATE; ","")&amp;IF(N(F311)=0,"NO AMOUNT; ","")&amp;IF(AND(N(E311)&gt;0,NOT(OR(N(K311)&gt;0,O311="Paid")),G311&lt;&gt;"Escrow",TODAY()&gt;N(E311)),"PAST DUE, NOT PAID; ","")&amp;IF(AND(NOT(OR(N(K311)&gt;0,O311="Paid")),G311&lt;&gt;"Escrow",AND(N(E311)&gt;0,TODAY()&gt;=N(J311),TODAY()&lt;=N(E311))),"DUE SOON; ","")&amp;IF(AND(OR(N(K311)&gt;0,O311="Paid"),L311=""),"NO PROOF OF PAYMENT; ","")&amp;IF(AND(G311="Escrow",H311&lt;&gt;"Yes",N(E311)&gt;0,TODAY()&gt;=N(J311)),"ESCROW NOT CONFIRMED; ","")&amp;IF(AND(B311="Insurance renewal",NOT(OR(N(K311)&gt;0,O311="Paid")),N(E311)&gt;0,N(E311)-TODAY()&lt;=N('Settings'!$B$10),M311&lt;&gt;"Yes"),"POLICY EXPIRING, NO RENEWAL QUOTE; ","")="","",LEFT(IF(A311="","NO PROPERTY; ","")&amp;IF(AND(A311&lt;&gt;"",COUNTIF('Properties'!$A$2:$A$200,A311)=0),"PROPERTY NOT ON LIST; ","")&amp;IF(B311="","NO TYPE; ","")&amp;IF(NOT(N(E311)&gt;0),"NO DUE DATE; ","")&amp;IF(N(F311)=0,"NO AMOUNT; ","")&amp;IF(AND(N(E311)&gt;0,NOT(OR(N(K311)&gt;0,O311="Paid")),G311&lt;&gt;"Escrow",TODAY()&gt;N(E311)),"PAST DUE, NOT PAID; ","")&amp;IF(AND(NOT(OR(N(K311)&gt;0,O311="Paid")),G311&lt;&gt;"Escrow",AND(N(E311)&gt;0,TODAY()&gt;=N(J311),TODAY()&lt;=N(E311))),"DUE SOON; ","")&amp;IF(AND(OR(N(K311)&gt;0,O311="Paid"),L311=""),"NO PROOF OF PAYMENT; ","")&amp;IF(AND(G311="Escrow",H311&lt;&gt;"Yes",N(E311)&gt;0,TODAY()&gt;=N(J311)),"ESCROW NOT CONFIRMED; ","")&amp;IF(AND(B311="Insurance renewal",NOT(OR(N(K311)&gt;0,O311="Paid")),N(E311)&gt;0,N(E311)-TODAY()&lt;=N('Settings'!$B$10),M311&lt;&gt;"Yes"),"POLICY EXPIRING, NO RENEWAL QUOTE; ",""),LEN(IF(A311="","NO PROPERTY; ","")&amp;IF(AND(A311&lt;&gt;"",COUNTIF('Properties'!$A$2:$A$200,A311)=0),"PROPERTY NOT ON LIST; ","")&amp;IF(B311="","NO TYPE; ","")&amp;IF(NOT(N(E311)&gt;0),"NO DUE DATE; ","")&amp;IF(N(F311)=0,"NO AMOUNT; ","")&amp;IF(AND(N(E311)&gt;0,NOT(OR(N(K311)&gt;0,O311="Paid")),G311&lt;&gt;"Escrow",TODAY()&gt;N(E311)),"PAST DUE, NOT PAID; ","")&amp;IF(AND(NOT(OR(N(K311)&gt;0,O311="Paid")),G311&lt;&gt;"Escrow",AND(N(E311)&gt;0,TODAY()&gt;=N(J311),TODAY()&lt;=N(E311))),"DUE SOON; ","")&amp;IF(AND(OR(N(K311)&gt;0,O311="Paid"),L311=""),"NO PROOF OF PAYMENT; ","")&amp;IF(AND(G311="Escrow",H311&lt;&gt;"Yes",N(E311)&gt;0,TODAY()&gt;=N(J311)),"ESCROW NOT CONFIRMED; ","")&amp;IF(AND(B311="Insurance renewal",NOT(OR(N(K311)&gt;0,O311="Paid")),N(E311)&gt;0,N(E311)-TODAY()&lt;=N('Settings'!$B$10),M311&lt;&gt;"Yes"),"POLICY EXPIRING, NO RENEWAL QUOTE; ",""))-2)))</f>
        <v/>
      </c>
    </row>
    <row r="312">
      <c r="E312" s="8" t="n"/>
      <c r="F312" s="9" t="n"/>
      <c r="I312" s="10" t="n"/>
      <c r="J312" s="8">
        <f>IF(OR(NOT(OR(A312&lt;&gt;"",B312&lt;&gt;"",C312&lt;&gt;"")),N(E312)=0),"",N(E312)-IF(N(I312)&gt;0,N(I312),IFERROR(VLOOKUP(B312,'Settings'!$A$3:$B$8,2,0),0)))</f>
        <v/>
      </c>
      <c r="K312" s="8" t="n"/>
      <c r="N312" s="8" t="n"/>
      <c r="P312" s="10">
        <f>IF(OR(NOT(OR(A312&lt;&gt;"",B312&lt;&gt;"",C312&lt;&gt;"")),N(E312)=0),"",N(E312)-TODAY())</f>
        <v/>
      </c>
      <c r="Q312">
        <f>IF(OR(NOT(OR(A312&lt;&gt;"",B312&lt;&gt;"",C312&lt;&gt;"")),O312="Closed"),"",IF(IF(A312="","NO PROPERTY; ","")&amp;IF(AND(A312&lt;&gt;"",COUNTIF('Properties'!$A$2:$A$200,A312)=0),"PROPERTY NOT ON LIST; ","")&amp;IF(B312="","NO TYPE; ","")&amp;IF(NOT(N(E312)&gt;0),"NO DUE DATE; ","")&amp;IF(N(F312)=0,"NO AMOUNT; ","")&amp;IF(AND(N(E312)&gt;0,NOT(OR(N(K312)&gt;0,O312="Paid")),G312&lt;&gt;"Escrow",TODAY()&gt;N(E312)),"PAST DUE, NOT PAID; ","")&amp;IF(AND(NOT(OR(N(K312)&gt;0,O312="Paid")),G312&lt;&gt;"Escrow",AND(N(E312)&gt;0,TODAY()&gt;=N(J312),TODAY()&lt;=N(E312))),"DUE SOON; ","")&amp;IF(AND(OR(N(K312)&gt;0,O312="Paid"),L312=""),"NO PROOF OF PAYMENT; ","")&amp;IF(AND(G312="Escrow",H312&lt;&gt;"Yes",N(E312)&gt;0,TODAY()&gt;=N(J312)),"ESCROW NOT CONFIRMED; ","")&amp;IF(AND(B312="Insurance renewal",NOT(OR(N(K312)&gt;0,O312="Paid")),N(E312)&gt;0,N(E312)-TODAY()&lt;=N('Settings'!$B$10),M312&lt;&gt;"Yes"),"POLICY EXPIRING, NO RENEWAL QUOTE; ","")="","",LEFT(IF(A312="","NO PROPERTY; ","")&amp;IF(AND(A312&lt;&gt;"",COUNTIF('Properties'!$A$2:$A$200,A312)=0),"PROPERTY NOT ON LIST; ","")&amp;IF(B312="","NO TYPE; ","")&amp;IF(NOT(N(E312)&gt;0),"NO DUE DATE; ","")&amp;IF(N(F312)=0,"NO AMOUNT; ","")&amp;IF(AND(N(E312)&gt;0,NOT(OR(N(K312)&gt;0,O312="Paid")),G312&lt;&gt;"Escrow",TODAY()&gt;N(E312)),"PAST DUE, NOT PAID; ","")&amp;IF(AND(NOT(OR(N(K312)&gt;0,O312="Paid")),G312&lt;&gt;"Escrow",AND(N(E312)&gt;0,TODAY()&gt;=N(J312),TODAY()&lt;=N(E312))),"DUE SOON; ","")&amp;IF(AND(OR(N(K312)&gt;0,O312="Paid"),L312=""),"NO PROOF OF PAYMENT; ","")&amp;IF(AND(G312="Escrow",H312&lt;&gt;"Yes",N(E312)&gt;0,TODAY()&gt;=N(J312)),"ESCROW NOT CONFIRMED; ","")&amp;IF(AND(B312="Insurance renewal",NOT(OR(N(K312)&gt;0,O312="Paid")),N(E312)&gt;0,N(E312)-TODAY()&lt;=N('Settings'!$B$10),M312&lt;&gt;"Yes"),"POLICY EXPIRING, NO RENEWAL QUOTE; ",""),LEN(IF(A312="","NO PROPERTY; ","")&amp;IF(AND(A312&lt;&gt;"",COUNTIF('Properties'!$A$2:$A$200,A312)=0),"PROPERTY NOT ON LIST; ","")&amp;IF(B312="","NO TYPE; ","")&amp;IF(NOT(N(E312)&gt;0),"NO DUE DATE; ","")&amp;IF(N(F312)=0,"NO AMOUNT; ","")&amp;IF(AND(N(E312)&gt;0,NOT(OR(N(K312)&gt;0,O312="Paid")),G312&lt;&gt;"Escrow",TODAY()&gt;N(E312)),"PAST DUE, NOT PAID; ","")&amp;IF(AND(NOT(OR(N(K312)&gt;0,O312="Paid")),G312&lt;&gt;"Escrow",AND(N(E312)&gt;0,TODAY()&gt;=N(J312),TODAY()&lt;=N(E312))),"DUE SOON; ","")&amp;IF(AND(OR(N(K312)&gt;0,O312="Paid"),L312=""),"NO PROOF OF PAYMENT; ","")&amp;IF(AND(G312="Escrow",H312&lt;&gt;"Yes",N(E312)&gt;0,TODAY()&gt;=N(J312)),"ESCROW NOT CONFIRMED; ","")&amp;IF(AND(B312="Insurance renewal",NOT(OR(N(K312)&gt;0,O312="Paid")),N(E312)&gt;0,N(E312)-TODAY()&lt;=N('Settings'!$B$10),M312&lt;&gt;"Yes"),"POLICY EXPIRING, NO RENEWAL QUOTE; ",""))-2)))</f>
        <v/>
      </c>
    </row>
    <row r="313">
      <c r="E313" s="8" t="n"/>
      <c r="F313" s="9" t="n"/>
      <c r="I313" s="10" t="n"/>
      <c r="J313" s="8">
        <f>IF(OR(NOT(OR(A313&lt;&gt;"",B313&lt;&gt;"",C313&lt;&gt;"")),N(E313)=0),"",N(E313)-IF(N(I313)&gt;0,N(I313),IFERROR(VLOOKUP(B313,'Settings'!$A$3:$B$8,2,0),0)))</f>
        <v/>
      </c>
      <c r="K313" s="8" t="n"/>
      <c r="N313" s="8" t="n"/>
      <c r="P313" s="10">
        <f>IF(OR(NOT(OR(A313&lt;&gt;"",B313&lt;&gt;"",C313&lt;&gt;"")),N(E313)=0),"",N(E313)-TODAY())</f>
        <v/>
      </c>
      <c r="Q313">
        <f>IF(OR(NOT(OR(A313&lt;&gt;"",B313&lt;&gt;"",C313&lt;&gt;"")),O313="Closed"),"",IF(IF(A313="","NO PROPERTY; ","")&amp;IF(AND(A313&lt;&gt;"",COUNTIF('Properties'!$A$2:$A$200,A313)=0),"PROPERTY NOT ON LIST; ","")&amp;IF(B313="","NO TYPE; ","")&amp;IF(NOT(N(E313)&gt;0),"NO DUE DATE; ","")&amp;IF(N(F313)=0,"NO AMOUNT; ","")&amp;IF(AND(N(E313)&gt;0,NOT(OR(N(K313)&gt;0,O313="Paid")),G313&lt;&gt;"Escrow",TODAY()&gt;N(E313)),"PAST DUE, NOT PAID; ","")&amp;IF(AND(NOT(OR(N(K313)&gt;0,O313="Paid")),G313&lt;&gt;"Escrow",AND(N(E313)&gt;0,TODAY()&gt;=N(J313),TODAY()&lt;=N(E313))),"DUE SOON; ","")&amp;IF(AND(OR(N(K313)&gt;0,O313="Paid"),L313=""),"NO PROOF OF PAYMENT; ","")&amp;IF(AND(G313="Escrow",H313&lt;&gt;"Yes",N(E313)&gt;0,TODAY()&gt;=N(J313)),"ESCROW NOT CONFIRMED; ","")&amp;IF(AND(B313="Insurance renewal",NOT(OR(N(K313)&gt;0,O313="Paid")),N(E313)&gt;0,N(E313)-TODAY()&lt;=N('Settings'!$B$10),M313&lt;&gt;"Yes"),"POLICY EXPIRING, NO RENEWAL QUOTE; ","")="","",LEFT(IF(A313="","NO PROPERTY; ","")&amp;IF(AND(A313&lt;&gt;"",COUNTIF('Properties'!$A$2:$A$200,A313)=0),"PROPERTY NOT ON LIST; ","")&amp;IF(B313="","NO TYPE; ","")&amp;IF(NOT(N(E313)&gt;0),"NO DUE DATE; ","")&amp;IF(N(F313)=0,"NO AMOUNT; ","")&amp;IF(AND(N(E313)&gt;0,NOT(OR(N(K313)&gt;0,O313="Paid")),G313&lt;&gt;"Escrow",TODAY()&gt;N(E313)),"PAST DUE, NOT PAID; ","")&amp;IF(AND(NOT(OR(N(K313)&gt;0,O313="Paid")),G313&lt;&gt;"Escrow",AND(N(E313)&gt;0,TODAY()&gt;=N(J313),TODAY()&lt;=N(E313))),"DUE SOON; ","")&amp;IF(AND(OR(N(K313)&gt;0,O313="Paid"),L313=""),"NO PROOF OF PAYMENT; ","")&amp;IF(AND(G313="Escrow",H313&lt;&gt;"Yes",N(E313)&gt;0,TODAY()&gt;=N(J313)),"ESCROW NOT CONFIRMED; ","")&amp;IF(AND(B313="Insurance renewal",NOT(OR(N(K313)&gt;0,O313="Paid")),N(E313)&gt;0,N(E313)-TODAY()&lt;=N('Settings'!$B$10),M313&lt;&gt;"Yes"),"POLICY EXPIRING, NO RENEWAL QUOTE; ",""),LEN(IF(A313="","NO PROPERTY; ","")&amp;IF(AND(A313&lt;&gt;"",COUNTIF('Properties'!$A$2:$A$200,A313)=0),"PROPERTY NOT ON LIST; ","")&amp;IF(B313="","NO TYPE; ","")&amp;IF(NOT(N(E313)&gt;0),"NO DUE DATE; ","")&amp;IF(N(F313)=0,"NO AMOUNT; ","")&amp;IF(AND(N(E313)&gt;0,NOT(OR(N(K313)&gt;0,O313="Paid")),G313&lt;&gt;"Escrow",TODAY()&gt;N(E313)),"PAST DUE, NOT PAID; ","")&amp;IF(AND(NOT(OR(N(K313)&gt;0,O313="Paid")),G313&lt;&gt;"Escrow",AND(N(E313)&gt;0,TODAY()&gt;=N(J313),TODAY()&lt;=N(E313))),"DUE SOON; ","")&amp;IF(AND(OR(N(K313)&gt;0,O313="Paid"),L313=""),"NO PROOF OF PAYMENT; ","")&amp;IF(AND(G313="Escrow",H313&lt;&gt;"Yes",N(E313)&gt;0,TODAY()&gt;=N(J313)),"ESCROW NOT CONFIRMED; ","")&amp;IF(AND(B313="Insurance renewal",NOT(OR(N(K313)&gt;0,O313="Paid")),N(E313)&gt;0,N(E313)-TODAY()&lt;=N('Settings'!$B$10),M313&lt;&gt;"Yes"),"POLICY EXPIRING, NO RENEWAL QUOTE; ",""))-2)))</f>
        <v/>
      </c>
    </row>
    <row r="314">
      <c r="E314" s="8" t="n"/>
      <c r="F314" s="9" t="n"/>
      <c r="I314" s="10" t="n"/>
      <c r="J314" s="8">
        <f>IF(OR(NOT(OR(A314&lt;&gt;"",B314&lt;&gt;"",C314&lt;&gt;"")),N(E314)=0),"",N(E314)-IF(N(I314)&gt;0,N(I314),IFERROR(VLOOKUP(B314,'Settings'!$A$3:$B$8,2,0),0)))</f>
        <v/>
      </c>
      <c r="K314" s="8" t="n"/>
      <c r="N314" s="8" t="n"/>
      <c r="P314" s="10">
        <f>IF(OR(NOT(OR(A314&lt;&gt;"",B314&lt;&gt;"",C314&lt;&gt;"")),N(E314)=0),"",N(E314)-TODAY())</f>
        <v/>
      </c>
      <c r="Q314">
        <f>IF(OR(NOT(OR(A314&lt;&gt;"",B314&lt;&gt;"",C314&lt;&gt;"")),O314="Closed"),"",IF(IF(A314="","NO PROPERTY; ","")&amp;IF(AND(A314&lt;&gt;"",COUNTIF('Properties'!$A$2:$A$200,A314)=0),"PROPERTY NOT ON LIST; ","")&amp;IF(B314="","NO TYPE; ","")&amp;IF(NOT(N(E314)&gt;0),"NO DUE DATE; ","")&amp;IF(N(F314)=0,"NO AMOUNT; ","")&amp;IF(AND(N(E314)&gt;0,NOT(OR(N(K314)&gt;0,O314="Paid")),G314&lt;&gt;"Escrow",TODAY()&gt;N(E314)),"PAST DUE, NOT PAID; ","")&amp;IF(AND(NOT(OR(N(K314)&gt;0,O314="Paid")),G314&lt;&gt;"Escrow",AND(N(E314)&gt;0,TODAY()&gt;=N(J314),TODAY()&lt;=N(E314))),"DUE SOON; ","")&amp;IF(AND(OR(N(K314)&gt;0,O314="Paid"),L314=""),"NO PROOF OF PAYMENT; ","")&amp;IF(AND(G314="Escrow",H314&lt;&gt;"Yes",N(E314)&gt;0,TODAY()&gt;=N(J314)),"ESCROW NOT CONFIRMED; ","")&amp;IF(AND(B314="Insurance renewal",NOT(OR(N(K314)&gt;0,O314="Paid")),N(E314)&gt;0,N(E314)-TODAY()&lt;=N('Settings'!$B$10),M314&lt;&gt;"Yes"),"POLICY EXPIRING, NO RENEWAL QUOTE; ","")="","",LEFT(IF(A314="","NO PROPERTY; ","")&amp;IF(AND(A314&lt;&gt;"",COUNTIF('Properties'!$A$2:$A$200,A314)=0),"PROPERTY NOT ON LIST; ","")&amp;IF(B314="","NO TYPE; ","")&amp;IF(NOT(N(E314)&gt;0),"NO DUE DATE; ","")&amp;IF(N(F314)=0,"NO AMOUNT; ","")&amp;IF(AND(N(E314)&gt;0,NOT(OR(N(K314)&gt;0,O314="Paid")),G314&lt;&gt;"Escrow",TODAY()&gt;N(E314)),"PAST DUE, NOT PAID; ","")&amp;IF(AND(NOT(OR(N(K314)&gt;0,O314="Paid")),G314&lt;&gt;"Escrow",AND(N(E314)&gt;0,TODAY()&gt;=N(J314),TODAY()&lt;=N(E314))),"DUE SOON; ","")&amp;IF(AND(OR(N(K314)&gt;0,O314="Paid"),L314=""),"NO PROOF OF PAYMENT; ","")&amp;IF(AND(G314="Escrow",H314&lt;&gt;"Yes",N(E314)&gt;0,TODAY()&gt;=N(J314)),"ESCROW NOT CONFIRMED; ","")&amp;IF(AND(B314="Insurance renewal",NOT(OR(N(K314)&gt;0,O314="Paid")),N(E314)&gt;0,N(E314)-TODAY()&lt;=N('Settings'!$B$10),M314&lt;&gt;"Yes"),"POLICY EXPIRING, NO RENEWAL QUOTE; ",""),LEN(IF(A314="","NO PROPERTY; ","")&amp;IF(AND(A314&lt;&gt;"",COUNTIF('Properties'!$A$2:$A$200,A314)=0),"PROPERTY NOT ON LIST; ","")&amp;IF(B314="","NO TYPE; ","")&amp;IF(NOT(N(E314)&gt;0),"NO DUE DATE; ","")&amp;IF(N(F314)=0,"NO AMOUNT; ","")&amp;IF(AND(N(E314)&gt;0,NOT(OR(N(K314)&gt;0,O314="Paid")),G314&lt;&gt;"Escrow",TODAY()&gt;N(E314)),"PAST DUE, NOT PAID; ","")&amp;IF(AND(NOT(OR(N(K314)&gt;0,O314="Paid")),G314&lt;&gt;"Escrow",AND(N(E314)&gt;0,TODAY()&gt;=N(J314),TODAY()&lt;=N(E314))),"DUE SOON; ","")&amp;IF(AND(OR(N(K314)&gt;0,O314="Paid"),L314=""),"NO PROOF OF PAYMENT; ","")&amp;IF(AND(G314="Escrow",H314&lt;&gt;"Yes",N(E314)&gt;0,TODAY()&gt;=N(J314)),"ESCROW NOT CONFIRMED; ","")&amp;IF(AND(B314="Insurance renewal",NOT(OR(N(K314)&gt;0,O314="Paid")),N(E314)&gt;0,N(E314)-TODAY()&lt;=N('Settings'!$B$10),M314&lt;&gt;"Yes"),"POLICY EXPIRING, NO RENEWAL QUOTE; ",""))-2)))</f>
        <v/>
      </c>
    </row>
    <row r="315">
      <c r="E315" s="8" t="n"/>
      <c r="F315" s="9" t="n"/>
      <c r="I315" s="10" t="n"/>
      <c r="J315" s="8">
        <f>IF(OR(NOT(OR(A315&lt;&gt;"",B315&lt;&gt;"",C315&lt;&gt;"")),N(E315)=0),"",N(E315)-IF(N(I315)&gt;0,N(I315),IFERROR(VLOOKUP(B315,'Settings'!$A$3:$B$8,2,0),0)))</f>
        <v/>
      </c>
      <c r="K315" s="8" t="n"/>
      <c r="N315" s="8" t="n"/>
      <c r="P315" s="10">
        <f>IF(OR(NOT(OR(A315&lt;&gt;"",B315&lt;&gt;"",C315&lt;&gt;"")),N(E315)=0),"",N(E315)-TODAY())</f>
        <v/>
      </c>
      <c r="Q315">
        <f>IF(OR(NOT(OR(A315&lt;&gt;"",B315&lt;&gt;"",C315&lt;&gt;"")),O315="Closed"),"",IF(IF(A315="","NO PROPERTY; ","")&amp;IF(AND(A315&lt;&gt;"",COUNTIF('Properties'!$A$2:$A$200,A315)=0),"PROPERTY NOT ON LIST; ","")&amp;IF(B315="","NO TYPE; ","")&amp;IF(NOT(N(E315)&gt;0),"NO DUE DATE; ","")&amp;IF(N(F315)=0,"NO AMOUNT; ","")&amp;IF(AND(N(E315)&gt;0,NOT(OR(N(K315)&gt;0,O315="Paid")),G315&lt;&gt;"Escrow",TODAY()&gt;N(E315)),"PAST DUE, NOT PAID; ","")&amp;IF(AND(NOT(OR(N(K315)&gt;0,O315="Paid")),G315&lt;&gt;"Escrow",AND(N(E315)&gt;0,TODAY()&gt;=N(J315),TODAY()&lt;=N(E315))),"DUE SOON; ","")&amp;IF(AND(OR(N(K315)&gt;0,O315="Paid"),L315=""),"NO PROOF OF PAYMENT; ","")&amp;IF(AND(G315="Escrow",H315&lt;&gt;"Yes",N(E315)&gt;0,TODAY()&gt;=N(J315)),"ESCROW NOT CONFIRMED; ","")&amp;IF(AND(B315="Insurance renewal",NOT(OR(N(K315)&gt;0,O315="Paid")),N(E315)&gt;0,N(E315)-TODAY()&lt;=N('Settings'!$B$10),M315&lt;&gt;"Yes"),"POLICY EXPIRING, NO RENEWAL QUOTE; ","")="","",LEFT(IF(A315="","NO PROPERTY; ","")&amp;IF(AND(A315&lt;&gt;"",COUNTIF('Properties'!$A$2:$A$200,A315)=0),"PROPERTY NOT ON LIST; ","")&amp;IF(B315="","NO TYPE; ","")&amp;IF(NOT(N(E315)&gt;0),"NO DUE DATE; ","")&amp;IF(N(F315)=0,"NO AMOUNT; ","")&amp;IF(AND(N(E315)&gt;0,NOT(OR(N(K315)&gt;0,O315="Paid")),G315&lt;&gt;"Escrow",TODAY()&gt;N(E315)),"PAST DUE, NOT PAID; ","")&amp;IF(AND(NOT(OR(N(K315)&gt;0,O315="Paid")),G315&lt;&gt;"Escrow",AND(N(E315)&gt;0,TODAY()&gt;=N(J315),TODAY()&lt;=N(E315))),"DUE SOON; ","")&amp;IF(AND(OR(N(K315)&gt;0,O315="Paid"),L315=""),"NO PROOF OF PAYMENT; ","")&amp;IF(AND(G315="Escrow",H315&lt;&gt;"Yes",N(E315)&gt;0,TODAY()&gt;=N(J315)),"ESCROW NOT CONFIRMED; ","")&amp;IF(AND(B315="Insurance renewal",NOT(OR(N(K315)&gt;0,O315="Paid")),N(E315)&gt;0,N(E315)-TODAY()&lt;=N('Settings'!$B$10),M315&lt;&gt;"Yes"),"POLICY EXPIRING, NO RENEWAL QUOTE; ",""),LEN(IF(A315="","NO PROPERTY; ","")&amp;IF(AND(A315&lt;&gt;"",COUNTIF('Properties'!$A$2:$A$200,A315)=0),"PROPERTY NOT ON LIST; ","")&amp;IF(B315="","NO TYPE; ","")&amp;IF(NOT(N(E315)&gt;0),"NO DUE DATE; ","")&amp;IF(N(F315)=0,"NO AMOUNT; ","")&amp;IF(AND(N(E315)&gt;0,NOT(OR(N(K315)&gt;0,O315="Paid")),G315&lt;&gt;"Escrow",TODAY()&gt;N(E315)),"PAST DUE, NOT PAID; ","")&amp;IF(AND(NOT(OR(N(K315)&gt;0,O315="Paid")),G315&lt;&gt;"Escrow",AND(N(E315)&gt;0,TODAY()&gt;=N(J315),TODAY()&lt;=N(E315))),"DUE SOON; ","")&amp;IF(AND(OR(N(K315)&gt;0,O315="Paid"),L315=""),"NO PROOF OF PAYMENT; ","")&amp;IF(AND(G315="Escrow",H315&lt;&gt;"Yes",N(E315)&gt;0,TODAY()&gt;=N(J315)),"ESCROW NOT CONFIRMED; ","")&amp;IF(AND(B315="Insurance renewal",NOT(OR(N(K315)&gt;0,O315="Paid")),N(E315)&gt;0,N(E315)-TODAY()&lt;=N('Settings'!$B$10),M315&lt;&gt;"Yes"),"POLICY EXPIRING, NO RENEWAL QUOTE; ",""))-2)))</f>
        <v/>
      </c>
    </row>
    <row r="316">
      <c r="E316" s="8" t="n"/>
      <c r="F316" s="9" t="n"/>
      <c r="I316" s="10" t="n"/>
      <c r="J316" s="8">
        <f>IF(OR(NOT(OR(A316&lt;&gt;"",B316&lt;&gt;"",C316&lt;&gt;"")),N(E316)=0),"",N(E316)-IF(N(I316)&gt;0,N(I316),IFERROR(VLOOKUP(B316,'Settings'!$A$3:$B$8,2,0),0)))</f>
        <v/>
      </c>
      <c r="K316" s="8" t="n"/>
      <c r="N316" s="8" t="n"/>
      <c r="P316" s="10">
        <f>IF(OR(NOT(OR(A316&lt;&gt;"",B316&lt;&gt;"",C316&lt;&gt;"")),N(E316)=0),"",N(E316)-TODAY())</f>
        <v/>
      </c>
      <c r="Q316">
        <f>IF(OR(NOT(OR(A316&lt;&gt;"",B316&lt;&gt;"",C316&lt;&gt;"")),O316="Closed"),"",IF(IF(A316="","NO PROPERTY; ","")&amp;IF(AND(A316&lt;&gt;"",COUNTIF('Properties'!$A$2:$A$200,A316)=0),"PROPERTY NOT ON LIST; ","")&amp;IF(B316="","NO TYPE; ","")&amp;IF(NOT(N(E316)&gt;0),"NO DUE DATE; ","")&amp;IF(N(F316)=0,"NO AMOUNT; ","")&amp;IF(AND(N(E316)&gt;0,NOT(OR(N(K316)&gt;0,O316="Paid")),G316&lt;&gt;"Escrow",TODAY()&gt;N(E316)),"PAST DUE, NOT PAID; ","")&amp;IF(AND(NOT(OR(N(K316)&gt;0,O316="Paid")),G316&lt;&gt;"Escrow",AND(N(E316)&gt;0,TODAY()&gt;=N(J316),TODAY()&lt;=N(E316))),"DUE SOON; ","")&amp;IF(AND(OR(N(K316)&gt;0,O316="Paid"),L316=""),"NO PROOF OF PAYMENT; ","")&amp;IF(AND(G316="Escrow",H316&lt;&gt;"Yes",N(E316)&gt;0,TODAY()&gt;=N(J316)),"ESCROW NOT CONFIRMED; ","")&amp;IF(AND(B316="Insurance renewal",NOT(OR(N(K316)&gt;0,O316="Paid")),N(E316)&gt;0,N(E316)-TODAY()&lt;=N('Settings'!$B$10),M316&lt;&gt;"Yes"),"POLICY EXPIRING, NO RENEWAL QUOTE; ","")="","",LEFT(IF(A316="","NO PROPERTY; ","")&amp;IF(AND(A316&lt;&gt;"",COUNTIF('Properties'!$A$2:$A$200,A316)=0),"PROPERTY NOT ON LIST; ","")&amp;IF(B316="","NO TYPE; ","")&amp;IF(NOT(N(E316)&gt;0),"NO DUE DATE; ","")&amp;IF(N(F316)=0,"NO AMOUNT; ","")&amp;IF(AND(N(E316)&gt;0,NOT(OR(N(K316)&gt;0,O316="Paid")),G316&lt;&gt;"Escrow",TODAY()&gt;N(E316)),"PAST DUE, NOT PAID; ","")&amp;IF(AND(NOT(OR(N(K316)&gt;0,O316="Paid")),G316&lt;&gt;"Escrow",AND(N(E316)&gt;0,TODAY()&gt;=N(J316),TODAY()&lt;=N(E316))),"DUE SOON; ","")&amp;IF(AND(OR(N(K316)&gt;0,O316="Paid"),L316=""),"NO PROOF OF PAYMENT; ","")&amp;IF(AND(G316="Escrow",H316&lt;&gt;"Yes",N(E316)&gt;0,TODAY()&gt;=N(J316)),"ESCROW NOT CONFIRMED; ","")&amp;IF(AND(B316="Insurance renewal",NOT(OR(N(K316)&gt;0,O316="Paid")),N(E316)&gt;0,N(E316)-TODAY()&lt;=N('Settings'!$B$10),M316&lt;&gt;"Yes"),"POLICY EXPIRING, NO RENEWAL QUOTE; ",""),LEN(IF(A316="","NO PROPERTY; ","")&amp;IF(AND(A316&lt;&gt;"",COUNTIF('Properties'!$A$2:$A$200,A316)=0),"PROPERTY NOT ON LIST; ","")&amp;IF(B316="","NO TYPE; ","")&amp;IF(NOT(N(E316)&gt;0),"NO DUE DATE; ","")&amp;IF(N(F316)=0,"NO AMOUNT; ","")&amp;IF(AND(N(E316)&gt;0,NOT(OR(N(K316)&gt;0,O316="Paid")),G316&lt;&gt;"Escrow",TODAY()&gt;N(E316)),"PAST DUE, NOT PAID; ","")&amp;IF(AND(NOT(OR(N(K316)&gt;0,O316="Paid")),G316&lt;&gt;"Escrow",AND(N(E316)&gt;0,TODAY()&gt;=N(J316),TODAY()&lt;=N(E316))),"DUE SOON; ","")&amp;IF(AND(OR(N(K316)&gt;0,O316="Paid"),L316=""),"NO PROOF OF PAYMENT; ","")&amp;IF(AND(G316="Escrow",H316&lt;&gt;"Yes",N(E316)&gt;0,TODAY()&gt;=N(J316)),"ESCROW NOT CONFIRMED; ","")&amp;IF(AND(B316="Insurance renewal",NOT(OR(N(K316)&gt;0,O316="Paid")),N(E316)&gt;0,N(E316)-TODAY()&lt;=N('Settings'!$B$10),M316&lt;&gt;"Yes"),"POLICY EXPIRING, NO RENEWAL QUOTE; ",""))-2)))</f>
        <v/>
      </c>
    </row>
    <row r="317">
      <c r="E317" s="8" t="n"/>
      <c r="F317" s="9" t="n"/>
      <c r="I317" s="10" t="n"/>
      <c r="J317" s="8">
        <f>IF(OR(NOT(OR(A317&lt;&gt;"",B317&lt;&gt;"",C317&lt;&gt;"")),N(E317)=0),"",N(E317)-IF(N(I317)&gt;0,N(I317),IFERROR(VLOOKUP(B317,'Settings'!$A$3:$B$8,2,0),0)))</f>
        <v/>
      </c>
      <c r="K317" s="8" t="n"/>
      <c r="N317" s="8" t="n"/>
      <c r="P317" s="10">
        <f>IF(OR(NOT(OR(A317&lt;&gt;"",B317&lt;&gt;"",C317&lt;&gt;"")),N(E317)=0),"",N(E317)-TODAY())</f>
        <v/>
      </c>
      <c r="Q317">
        <f>IF(OR(NOT(OR(A317&lt;&gt;"",B317&lt;&gt;"",C317&lt;&gt;"")),O317="Closed"),"",IF(IF(A317="","NO PROPERTY; ","")&amp;IF(AND(A317&lt;&gt;"",COUNTIF('Properties'!$A$2:$A$200,A317)=0),"PROPERTY NOT ON LIST; ","")&amp;IF(B317="","NO TYPE; ","")&amp;IF(NOT(N(E317)&gt;0),"NO DUE DATE; ","")&amp;IF(N(F317)=0,"NO AMOUNT; ","")&amp;IF(AND(N(E317)&gt;0,NOT(OR(N(K317)&gt;0,O317="Paid")),G317&lt;&gt;"Escrow",TODAY()&gt;N(E317)),"PAST DUE, NOT PAID; ","")&amp;IF(AND(NOT(OR(N(K317)&gt;0,O317="Paid")),G317&lt;&gt;"Escrow",AND(N(E317)&gt;0,TODAY()&gt;=N(J317),TODAY()&lt;=N(E317))),"DUE SOON; ","")&amp;IF(AND(OR(N(K317)&gt;0,O317="Paid"),L317=""),"NO PROOF OF PAYMENT; ","")&amp;IF(AND(G317="Escrow",H317&lt;&gt;"Yes",N(E317)&gt;0,TODAY()&gt;=N(J317)),"ESCROW NOT CONFIRMED; ","")&amp;IF(AND(B317="Insurance renewal",NOT(OR(N(K317)&gt;0,O317="Paid")),N(E317)&gt;0,N(E317)-TODAY()&lt;=N('Settings'!$B$10),M317&lt;&gt;"Yes"),"POLICY EXPIRING, NO RENEWAL QUOTE; ","")="","",LEFT(IF(A317="","NO PROPERTY; ","")&amp;IF(AND(A317&lt;&gt;"",COUNTIF('Properties'!$A$2:$A$200,A317)=0),"PROPERTY NOT ON LIST; ","")&amp;IF(B317="","NO TYPE; ","")&amp;IF(NOT(N(E317)&gt;0),"NO DUE DATE; ","")&amp;IF(N(F317)=0,"NO AMOUNT; ","")&amp;IF(AND(N(E317)&gt;0,NOT(OR(N(K317)&gt;0,O317="Paid")),G317&lt;&gt;"Escrow",TODAY()&gt;N(E317)),"PAST DUE, NOT PAID; ","")&amp;IF(AND(NOT(OR(N(K317)&gt;0,O317="Paid")),G317&lt;&gt;"Escrow",AND(N(E317)&gt;0,TODAY()&gt;=N(J317),TODAY()&lt;=N(E317))),"DUE SOON; ","")&amp;IF(AND(OR(N(K317)&gt;0,O317="Paid"),L317=""),"NO PROOF OF PAYMENT; ","")&amp;IF(AND(G317="Escrow",H317&lt;&gt;"Yes",N(E317)&gt;0,TODAY()&gt;=N(J317)),"ESCROW NOT CONFIRMED; ","")&amp;IF(AND(B317="Insurance renewal",NOT(OR(N(K317)&gt;0,O317="Paid")),N(E317)&gt;0,N(E317)-TODAY()&lt;=N('Settings'!$B$10),M317&lt;&gt;"Yes"),"POLICY EXPIRING, NO RENEWAL QUOTE; ",""),LEN(IF(A317="","NO PROPERTY; ","")&amp;IF(AND(A317&lt;&gt;"",COUNTIF('Properties'!$A$2:$A$200,A317)=0),"PROPERTY NOT ON LIST; ","")&amp;IF(B317="","NO TYPE; ","")&amp;IF(NOT(N(E317)&gt;0),"NO DUE DATE; ","")&amp;IF(N(F317)=0,"NO AMOUNT; ","")&amp;IF(AND(N(E317)&gt;0,NOT(OR(N(K317)&gt;0,O317="Paid")),G317&lt;&gt;"Escrow",TODAY()&gt;N(E317)),"PAST DUE, NOT PAID; ","")&amp;IF(AND(NOT(OR(N(K317)&gt;0,O317="Paid")),G317&lt;&gt;"Escrow",AND(N(E317)&gt;0,TODAY()&gt;=N(J317),TODAY()&lt;=N(E317))),"DUE SOON; ","")&amp;IF(AND(OR(N(K317)&gt;0,O317="Paid"),L317=""),"NO PROOF OF PAYMENT; ","")&amp;IF(AND(G317="Escrow",H317&lt;&gt;"Yes",N(E317)&gt;0,TODAY()&gt;=N(J317)),"ESCROW NOT CONFIRMED; ","")&amp;IF(AND(B317="Insurance renewal",NOT(OR(N(K317)&gt;0,O317="Paid")),N(E317)&gt;0,N(E317)-TODAY()&lt;=N('Settings'!$B$10),M317&lt;&gt;"Yes"),"POLICY EXPIRING, NO RENEWAL QUOTE; ",""))-2)))</f>
        <v/>
      </c>
    </row>
    <row r="318">
      <c r="E318" s="8" t="n"/>
      <c r="F318" s="9" t="n"/>
      <c r="I318" s="10" t="n"/>
      <c r="J318" s="8">
        <f>IF(OR(NOT(OR(A318&lt;&gt;"",B318&lt;&gt;"",C318&lt;&gt;"")),N(E318)=0),"",N(E318)-IF(N(I318)&gt;0,N(I318),IFERROR(VLOOKUP(B318,'Settings'!$A$3:$B$8,2,0),0)))</f>
        <v/>
      </c>
      <c r="K318" s="8" t="n"/>
      <c r="N318" s="8" t="n"/>
      <c r="P318" s="10">
        <f>IF(OR(NOT(OR(A318&lt;&gt;"",B318&lt;&gt;"",C318&lt;&gt;"")),N(E318)=0),"",N(E318)-TODAY())</f>
        <v/>
      </c>
      <c r="Q318">
        <f>IF(OR(NOT(OR(A318&lt;&gt;"",B318&lt;&gt;"",C318&lt;&gt;"")),O318="Closed"),"",IF(IF(A318="","NO PROPERTY; ","")&amp;IF(AND(A318&lt;&gt;"",COUNTIF('Properties'!$A$2:$A$200,A318)=0),"PROPERTY NOT ON LIST; ","")&amp;IF(B318="","NO TYPE; ","")&amp;IF(NOT(N(E318)&gt;0),"NO DUE DATE; ","")&amp;IF(N(F318)=0,"NO AMOUNT; ","")&amp;IF(AND(N(E318)&gt;0,NOT(OR(N(K318)&gt;0,O318="Paid")),G318&lt;&gt;"Escrow",TODAY()&gt;N(E318)),"PAST DUE, NOT PAID; ","")&amp;IF(AND(NOT(OR(N(K318)&gt;0,O318="Paid")),G318&lt;&gt;"Escrow",AND(N(E318)&gt;0,TODAY()&gt;=N(J318),TODAY()&lt;=N(E318))),"DUE SOON; ","")&amp;IF(AND(OR(N(K318)&gt;0,O318="Paid"),L318=""),"NO PROOF OF PAYMENT; ","")&amp;IF(AND(G318="Escrow",H318&lt;&gt;"Yes",N(E318)&gt;0,TODAY()&gt;=N(J318)),"ESCROW NOT CONFIRMED; ","")&amp;IF(AND(B318="Insurance renewal",NOT(OR(N(K318)&gt;0,O318="Paid")),N(E318)&gt;0,N(E318)-TODAY()&lt;=N('Settings'!$B$10),M318&lt;&gt;"Yes"),"POLICY EXPIRING, NO RENEWAL QUOTE; ","")="","",LEFT(IF(A318="","NO PROPERTY; ","")&amp;IF(AND(A318&lt;&gt;"",COUNTIF('Properties'!$A$2:$A$200,A318)=0),"PROPERTY NOT ON LIST; ","")&amp;IF(B318="","NO TYPE; ","")&amp;IF(NOT(N(E318)&gt;0),"NO DUE DATE; ","")&amp;IF(N(F318)=0,"NO AMOUNT; ","")&amp;IF(AND(N(E318)&gt;0,NOT(OR(N(K318)&gt;0,O318="Paid")),G318&lt;&gt;"Escrow",TODAY()&gt;N(E318)),"PAST DUE, NOT PAID; ","")&amp;IF(AND(NOT(OR(N(K318)&gt;0,O318="Paid")),G318&lt;&gt;"Escrow",AND(N(E318)&gt;0,TODAY()&gt;=N(J318),TODAY()&lt;=N(E318))),"DUE SOON; ","")&amp;IF(AND(OR(N(K318)&gt;0,O318="Paid"),L318=""),"NO PROOF OF PAYMENT; ","")&amp;IF(AND(G318="Escrow",H318&lt;&gt;"Yes",N(E318)&gt;0,TODAY()&gt;=N(J318)),"ESCROW NOT CONFIRMED; ","")&amp;IF(AND(B318="Insurance renewal",NOT(OR(N(K318)&gt;0,O318="Paid")),N(E318)&gt;0,N(E318)-TODAY()&lt;=N('Settings'!$B$10),M318&lt;&gt;"Yes"),"POLICY EXPIRING, NO RENEWAL QUOTE; ",""),LEN(IF(A318="","NO PROPERTY; ","")&amp;IF(AND(A318&lt;&gt;"",COUNTIF('Properties'!$A$2:$A$200,A318)=0),"PROPERTY NOT ON LIST; ","")&amp;IF(B318="","NO TYPE; ","")&amp;IF(NOT(N(E318)&gt;0),"NO DUE DATE; ","")&amp;IF(N(F318)=0,"NO AMOUNT; ","")&amp;IF(AND(N(E318)&gt;0,NOT(OR(N(K318)&gt;0,O318="Paid")),G318&lt;&gt;"Escrow",TODAY()&gt;N(E318)),"PAST DUE, NOT PAID; ","")&amp;IF(AND(NOT(OR(N(K318)&gt;0,O318="Paid")),G318&lt;&gt;"Escrow",AND(N(E318)&gt;0,TODAY()&gt;=N(J318),TODAY()&lt;=N(E318))),"DUE SOON; ","")&amp;IF(AND(OR(N(K318)&gt;0,O318="Paid"),L318=""),"NO PROOF OF PAYMENT; ","")&amp;IF(AND(G318="Escrow",H318&lt;&gt;"Yes",N(E318)&gt;0,TODAY()&gt;=N(J318)),"ESCROW NOT CONFIRMED; ","")&amp;IF(AND(B318="Insurance renewal",NOT(OR(N(K318)&gt;0,O318="Paid")),N(E318)&gt;0,N(E318)-TODAY()&lt;=N('Settings'!$B$10),M318&lt;&gt;"Yes"),"POLICY EXPIRING, NO RENEWAL QUOTE; ",""))-2)))</f>
        <v/>
      </c>
    </row>
    <row r="319">
      <c r="E319" s="8" t="n"/>
      <c r="F319" s="9" t="n"/>
      <c r="I319" s="10" t="n"/>
      <c r="J319" s="8">
        <f>IF(OR(NOT(OR(A319&lt;&gt;"",B319&lt;&gt;"",C319&lt;&gt;"")),N(E319)=0),"",N(E319)-IF(N(I319)&gt;0,N(I319),IFERROR(VLOOKUP(B319,'Settings'!$A$3:$B$8,2,0),0)))</f>
        <v/>
      </c>
      <c r="K319" s="8" t="n"/>
      <c r="N319" s="8" t="n"/>
      <c r="P319" s="10">
        <f>IF(OR(NOT(OR(A319&lt;&gt;"",B319&lt;&gt;"",C319&lt;&gt;"")),N(E319)=0),"",N(E319)-TODAY())</f>
        <v/>
      </c>
      <c r="Q319">
        <f>IF(OR(NOT(OR(A319&lt;&gt;"",B319&lt;&gt;"",C319&lt;&gt;"")),O319="Closed"),"",IF(IF(A319="","NO PROPERTY; ","")&amp;IF(AND(A319&lt;&gt;"",COUNTIF('Properties'!$A$2:$A$200,A319)=0),"PROPERTY NOT ON LIST; ","")&amp;IF(B319="","NO TYPE; ","")&amp;IF(NOT(N(E319)&gt;0),"NO DUE DATE; ","")&amp;IF(N(F319)=0,"NO AMOUNT; ","")&amp;IF(AND(N(E319)&gt;0,NOT(OR(N(K319)&gt;0,O319="Paid")),G319&lt;&gt;"Escrow",TODAY()&gt;N(E319)),"PAST DUE, NOT PAID; ","")&amp;IF(AND(NOT(OR(N(K319)&gt;0,O319="Paid")),G319&lt;&gt;"Escrow",AND(N(E319)&gt;0,TODAY()&gt;=N(J319),TODAY()&lt;=N(E319))),"DUE SOON; ","")&amp;IF(AND(OR(N(K319)&gt;0,O319="Paid"),L319=""),"NO PROOF OF PAYMENT; ","")&amp;IF(AND(G319="Escrow",H319&lt;&gt;"Yes",N(E319)&gt;0,TODAY()&gt;=N(J319)),"ESCROW NOT CONFIRMED; ","")&amp;IF(AND(B319="Insurance renewal",NOT(OR(N(K319)&gt;0,O319="Paid")),N(E319)&gt;0,N(E319)-TODAY()&lt;=N('Settings'!$B$10),M319&lt;&gt;"Yes"),"POLICY EXPIRING, NO RENEWAL QUOTE; ","")="","",LEFT(IF(A319="","NO PROPERTY; ","")&amp;IF(AND(A319&lt;&gt;"",COUNTIF('Properties'!$A$2:$A$200,A319)=0),"PROPERTY NOT ON LIST; ","")&amp;IF(B319="","NO TYPE; ","")&amp;IF(NOT(N(E319)&gt;0),"NO DUE DATE; ","")&amp;IF(N(F319)=0,"NO AMOUNT; ","")&amp;IF(AND(N(E319)&gt;0,NOT(OR(N(K319)&gt;0,O319="Paid")),G319&lt;&gt;"Escrow",TODAY()&gt;N(E319)),"PAST DUE, NOT PAID; ","")&amp;IF(AND(NOT(OR(N(K319)&gt;0,O319="Paid")),G319&lt;&gt;"Escrow",AND(N(E319)&gt;0,TODAY()&gt;=N(J319),TODAY()&lt;=N(E319))),"DUE SOON; ","")&amp;IF(AND(OR(N(K319)&gt;0,O319="Paid"),L319=""),"NO PROOF OF PAYMENT; ","")&amp;IF(AND(G319="Escrow",H319&lt;&gt;"Yes",N(E319)&gt;0,TODAY()&gt;=N(J319)),"ESCROW NOT CONFIRMED; ","")&amp;IF(AND(B319="Insurance renewal",NOT(OR(N(K319)&gt;0,O319="Paid")),N(E319)&gt;0,N(E319)-TODAY()&lt;=N('Settings'!$B$10),M319&lt;&gt;"Yes"),"POLICY EXPIRING, NO RENEWAL QUOTE; ",""),LEN(IF(A319="","NO PROPERTY; ","")&amp;IF(AND(A319&lt;&gt;"",COUNTIF('Properties'!$A$2:$A$200,A319)=0),"PROPERTY NOT ON LIST; ","")&amp;IF(B319="","NO TYPE; ","")&amp;IF(NOT(N(E319)&gt;0),"NO DUE DATE; ","")&amp;IF(N(F319)=0,"NO AMOUNT; ","")&amp;IF(AND(N(E319)&gt;0,NOT(OR(N(K319)&gt;0,O319="Paid")),G319&lt;&gt;"Escrow",TODAY()&gt;N(E319)),"PAST DUE, NOT PAID; ","")&amp;IF(AND(NOT(OR(N(K319)&gt;0,O319="Paid")),G319&lt;&gt;"Escrow",AND(N(E319)&gt;0,TODAY()&gt;=N(J319),TODAY()&lt;=N(E319))),"DUE SOON; ","")&amp;IF(AND(OR(N(K319)&gt;0,O319="Paid"),L319=""),"NO PROOF OF PAYMENT; ","")&amp;IF(AND(G319="Escrow",H319&lt;&gt;"Yes",N(E319)&gt;0,TODAY()&gt;=N(J319)),"ESCROW NOT CONFIRMED; ","")&amp;IF(AND(B319="Insurance renewal",NOT(OR(N(K319)&gt;0,O319="Paid")),N(E319)&gt;0,N(E319)-TODAY()&lt;=N('Settings'!$B$10),M319&lt;&gt;"Yes"),"POLICY EXPIRING, NO RENEWAL QUOTE; ",""))-2)))</f>
        <v/>
      </c>
    </row>
    <row r="320">
      <c r="E320" s="8" t="n"/>
      <c r="F320" s="9" t="n"/>
      <c r="I320" s="10" t="n"/>
      <c r="J320" s="8">
        <f>IF(OR(NOT(OR(A320&lt;&gt;"",B320&lt;&gt;"",C320&lt;&gt;"")),N(E320)=0),"",N(E320)-IF(N(I320)&gt;0,N(I320),IFERROR(VLOOKUP(B320,'Settings'!$A$3:$B$8,2,0),0)))</f>
        <v/>
      </c>
      <c r="K320" s="8" t="n"/>
      <c r="N320" s="8" t="n"/>
      <c r="P320" s="10">
        <f>IF(OR(NOT(OR(A320&lt;&gt;"",B320&lt;&gt;"",C320&lt;&gt;"")),N(E320)=0),"",N(E320)-TODAY())</f>
        <v/>
      </c>
      <c r="Q320">
        <f>IF(OR(NOT(OR(A320&lt;&gt;"",B320&lt;&gt;"",C320&lt;&gt;"")),O320="Closed"),"",IF(IF(A320="","NO PROPERTY; ","")&amp;IF(AND(A320&lt;&gt;"",COUNTIF('Properties'!$A$2:$A$200,A320)=0),"PROPERTY NOT ON LIST; ","")&amp;IF(B320="","NO TYPE; ","")&amp;IF(NOT(N(E320)&gt;0),"NO DUE DATE; ","")&amp;IF(N(F320)=0,"NO AMOUNT; ","")&amp;IF(AND(N(E320)&gt;0,NOT(OR(N(K320)&gt;0,O320="Paid")),G320&lt;&gt;"Escrow",TODAY()&gt;N(E320)),"PAST DUE, NOT PAID; ","")&amp;IF(AND(NOT(OR(N(K320)&gt;0,O320="Paid")),G320&lt;&gt;"Escrow",AND(N(E320)&gt;0,TODAY()&gt;=N(J320),TODAY()&lt;=N(E320))),"DUE SOON; ","")&amp;IF(AND(OR(N(K320)&gt;0,O320="Paid"),L320=""),"NO PROOF OF PAYMENT; ","")&amp;IF(AND(G320="Escrow",H320&lt;&gt;"Yes",N(E320)&gt;0,TODAY()&gt;=N(J320)),"ESCROW NOT CONFIRMED; ","")&amp;IF(AND(B320="Insurance renewal",NOT(OR(N(K320)&gt;0,O320="Paid")),N(E320)&gt;0,N(E320)-TODAY()&lt;=N('Settings'!$B$10),M320&lt;&gt;"Yes"),"POLICY EXPIRING, NO RENEWAL QUOTE; ","")="","",LEFT(IF(A320="","NO PROPERTY; ","")&amp;IF(AND(A320&lt;&gt;"",COUNTIF('Properties'!$A$2:$A$200,A320)=0),"PROPERTY NOT ON LIST; ","")&amp;IF(B320="","NO TYPE; ","")&amp;IF(NOT(N(E320)&gt;0),"NO DUE DATE; ","")&amp;IF(N(F320)=0,"NO AMOUNT; ","")&amp;IF(AND(N(E320)&gt;0,NOT(OR(N(K320)&gt;0,O320="Paid")),G320&lt;&gt;"Escrow",TODAY()&gt;N(E320)),"PAST DUE, NOT PAID; ","")&amp;IF(AND(NOT(OR(N(K320)&gt;0,O320="Paid")),G320&lt;&gt;"Escrow",AND(N(E320)&gt;0,TODAY()&gt;=N(J320),TODAY()&lt;=N(E320))),"DUE SOON; ","")&amp;IF(AND(OR(N(K320)&gt;0,O320="Paid"),L320=""),"NO PROOF OF PAYMENT; ","")&amp;IF(AND(G320="Escrow",H320&lt;&gt;"Yes",N(E320)&gt;0,TODAY()&gt;=N(J320)),"ESCROW NOT CONFIRMED; ","")&amp;IF(AND(B320="Insurance renewal",NOT(OR(N(K320)&gt;0,O320="Paid")),N(E320)&gt;0,N(E320)-TODAY()&lt;=N('Settings'!$B$10),M320&lt;&gt;"Yes"),"POLICY EXPIRING, NO RENEWAL QUOTE; ",""),LEN(IF(A320="","NO PROPERTY; ","")&amp;IF(AND(A320&lt;&gt;"",COUNTIF('Properties'!$A$2:$A$200,A320)=0),"PROPERTY NOT ON LIST; ","")&amp;IF(B320="","NO TYPE; ","")&amp;IF(NOT(N(E320)&gt;0),"NO DUE DATE; ","")&amp;IF(N(F320)=0,"NO AMOUNT; ","")&amp;IF(AND(N(E320)&gt;0,NOT(OR(N(K320)&gt;0,O320="Paid")),G320&lt;&gt;"Escrow",TODAY()&gt;N(E320)),"PAST DUE, NOT PAID; ","")&amp;IF(AND(NOT(OR(N(K320)&gt;0,O320="Paid")),G320&lt;&gt;"Escrow",AND(N(E320)&gt;0,TODAY()&gt;=N(J320),TODAY()&lt;=N(E320))),"DUE SOON; ","")&amp;IF(AND(OR(N(K320)&gt;0,O320="Paid"),L320=""),"NO PROOF OF PAYMENT; ","")&amp;IF(AND(G320="Escrow",H320&lt;&gt;"Yes",N(E320)&gt;0,TODAY()&gt;=N(J320)),"ESCROW NOT CONFIRMED; ","")&amp;IF(AND(B320="Insurance renewal",NOT(OR(N(K320)&gt;0,O320="Paid")),N(E320)&gt;0,N(E320)-TODAY()&lt;=N('Settings'!$B$10),M320&lt;&gt;"Yes"),"POLICY EXPIRING, NO RENEWAL QUOTE; ",""))-2)))</f>
        <v/>
      </c>
    </row>
    <row r="321">
      <c r="E321" s="8" t="n"/>
      <c r="F321" s="9" t="n"/>
      <c r="I321" s="10" t="n"/>
      <c r="J321" s="8">
        <f>IF(OR(NOT(OR(A321&lt;&gt;"",B321&lt;&gt;"",C321&lt;&gt;"")),N(E321)=0),"",N(E321)-IF(N(I321)&gt;0,N(I321),IFERROR(VLOOKUP(B321,'Settings'!$A$3:$B$8,2,0),0)))</f>
        <v/>
      </c>
      <c r="K321" s="8" t="n"/>
      <c r="N321" s="8" t="n"/>
      <c r="P321" s="10">
        <f>IF(OR(NOT(OR(A321&lt;&gt;"",B321&lt;&gt;"",C321&lt;&gt;"")),N(E321)=0),"",N(E321)-TODAY())</f>
        <v/>
      </c>
      <c r="Q321">
        <f>IF(OR(NOT(OR(A321&lt;&gt;"",B321&lt;&gt;"",C321&lt;&gt;"")),O321="Closed"),"",IF(IF(A321="","NO PROPERTY; ","")&amp;IF(AND(A321&lt;&gt;"",COUNTIF('Properties'!$A$2:$A$200,A321)=0),"PROPERTY NOT ON LIST; ","")&amp;IF(B321="","NO TYPE; ","")&amp;IF(NOT(N(E321)&gt;0),"NO DUE DATE; ","")&amp;IF(N(F321)=0,"NO AMOUNT; ","")&amp;IF(AND(N(E321)&gt;0,NOT(OR(N(K321)&gt;0,O321="Paid")),G321&lt;&gt;"Escrow",TODAY()&gt;N(E321)),"PAST DUE, NOT PAID; ","")&amp;IF(AND(NOT(OR(N(K321)&gt;0,O321="Paid")),G321&lt;&gt;"Escrow",AND(N(E321)&gt;0,TODAY()&gt;=N(J321),TODAY()&lt;=N(E321))),"DUE SOON; ","")&amp;IF(AND(OR(N(K321)&gt;0,O321="Paid"),L321=""),"NO PROOF OF PAYMENT; ","")&amp;IF(AND(G321="Escrow",H321&lt;&gt;"Yes",N(E321)&gt;0,TODAY()&gt;=N(J321)),"ESCROW NOT CONFIRMED; ","")&amp;IF(AND(B321="Insurance renewal",NOT(OR(N(K321)&gt;0,O321="Paid")),N(E321)&gt;0,N(E321)-TODAY()&lt;=N('Settings'!$B$10),M321&lt;&gt;"Yes"),"POLICY EXPIRING, NO RENEWAL QUOTE; ","")="","",LEFT(IF(A321="","NO PROPERTY; ","")&amp;IF(AND(A321&lt;&gt;"",COUNTIF('Properties'!$A$2:$A$200,A321)=0),"PROPERTY NOT ON LIST; ","")&amp;IF(B321="","NO TYPE; ","")&amp;IF(NOT(N(E321)&gt;0),"NO DUE DATE; ","")&amp;IF(N(F321)=0,"NO AMOUNT; ","")&amp;IF(AND(N(E321)&gt;0,NOT(OR(N(K321)&gt;0,O321="Paid")),G321&lt;&gt;"Escrow",TODAY()&gt;N(E321)),"PAST DUE, NOT PAID; ","")&amp;IF(AND(NOT(OR(N(K321)&gt;0,O321="Paid")),G321&lt;&gt;"Escrow",AND(N(E321)&gt;0,TODAY()&gt;=N(J321),TODAY()&lt;=N(E321))),"DUE SOON; ","")&amp;IF(AND(OR(N(K321)&gt;0,O321="Paid"),L321=""),"NO PROOF OF PAYMENT; ","")&amp;IF(AND(G321="Escrow",H321&lt;&gt;"Yes",N(E321)&gt;0,TODAY()&gt;=N(J321)),"ESCROW NOT CONFIRMED; ","")&amp;IF(AND(B321="Insurance renewal",NOT(OR(N(K321)&gt;0,O321="Paid")),N(E321)&gt;0,N(E321)-TODAY()&lt;=N('Settings'!$B$10),M321&lt;&gt;"Yes"),"POLICY EXPIRING, NO RENEWAL QUOTE; ",""),LEN(IF(A321="","NO PROPERTY; ","")&amp;IF(AND(A321&lt;&gt;"",COUNTIF('Properties'!$A$2:$A$200,A321)=0),"PROPERTY NOT ON LIST; ","")&amp;IF(B321="","NO TYPE; ","")&amp;IF(NOT(N(E321)&gt;0),"NO DUE DATE; ","")&amp;IF(N(F321)=0,"NO AMOUNT; ","")&amp;IF(AND(N(E321)&gt;0,NOT(OR(N(K321)&gt;0,O321="Paid")),G321&lt;&gt;"Escrow",TODAY()&gt;N(E321)),"PAST DUE, NOT PAID; ","")&amp;IF(AND(NOT(OR(N(K321)&gt;0,O321="Paid")),G321&lt;&gt;"Escrow",AND(N(E321)&gt;0,TODAY()&gt;=N(J321),TODAY()&lt;=N(E321))),"DUE SOON; ","")&amp;IF(AND(OR(N(K321)&gt;0,O321="Paid"),L321=""),"NO PROOF OF PAYMENT; ","")&amp;IF(AND(G321="Escrow",H321&lt;&gt;"Yes",N(E321)&gt;0,TODAY()&gt;=N(J321)),"ESCROW NOT CONFIRMED; ","")&amp;IF(AND(B321="Insurance renewal",NOT(OR(N(K321)&gt;0,O321="Paid")),N(E321)&gt;0,N(E321)-TODAY()&lt;=N('Settings'!$B$10),M321&lt;&gt;"Yes"),"POLICY EXPIRING, NO RENEWAL QUOTE; ",""))-2)))</f>
        <v/>
      </c>
    </row>
    <row r="322">
      <c r="E322" s="8" t="n"/>
      <c r="F322" s="9" t="n"/>
      <c r="I322" s="10" t="n"/>
      <c r="J322" s="8">
        <f>IF(OR(NOT(OR(A322&lt;&gt;"",B322&lt;&gt;"",C322&lt;&gt;"")),N(E322)=0),"",N(E322)-IF(N(I322)&gt;0,N(I322),IFERROR(VLOOKUP(B322,'Settings'!$A$3:$B$8,2,0),0)))</f>
        <v/>
      </c>
      <c r="K322" s="8" t="n"/>
      <c r="N322" s="8" t="n"/>
      <c r="P322" s="10">
        <f>IF(OR(NOT(OR(A322&lt;&gt;"",B322&lt;&gt;"",C322&lt;&gt;"")),N(E322)=0),"",N(E322)-TODAY())</f>
        <v/>
      </c>
      <c r="Q322">
        <f>IF(OR(NOT(OR(A322&lt;&gt;"",B322&lt;&gt;"",C322&lt;&gt;"")),O322="Closed"),"",IF(IF(A322="","NO PROPERTY; ","")&amp;IF(AND(A322&lt;&gt;"",COUNTIF('Properties'!$A$2:$A$200,A322)=0),"PROPERTY NOT ON LIST; ","")&amp;IF(B322="","NO TYPE; ","")&amp;IF(NOT(N(E322)&gt;0),"NO DUE DATE; ","")&amp;IF(N(F322)=0,"NO AMOUNT; ","")&amp;IF(AND(N(E322)&gt;0,NOT(OR(N(K322)&gt;0,O322="Paid")),G322&lt;&gt;"Escrow",TODAY()&gt;N(E322)),"PAST DUE, NOT PAID; ","")&amp;IF(AND(NOT(OR(N(K322)&gt;0,O322="Paid")),G322&lt;&gt;"Escrow",AND(N(E322)&gt;0,TODAY()&gt;=N(J322),TODAY()&lt;=N(E322))),"DUE SOON; ","")&amp;IF(AND(OR(N(K322)&gt;0,O322="Paid"),L322=""),"NO PROOF OF PAYMENT; ","")&amp;IF(AND(G322="Escrow",H322&lt;&gt;"Yes",N(E322)&gt;0,TODAY()&gt;=N(J322)),"ESCROW NOT CONFIRMED; ","")&amp;IF(AND(B322="Insurance renewal",NOT(OR(N(K322)&gt;0,O322="Paid")),N(E322)&gt;0,N(E322)-TODAY()&lt;=N('Settings'!$B$10),M322&lt;&gt;"Yes"),"POLICY EXPIRING, NO RENEWAL QUOTE; ","")="","",LEFT(IF(A322="","NO PROPERTY; ","")&amp;IF(AND(A322&lt;&gt;"",COUNTIF('Properties'!$A$2:$A$200,A322)=0),"PROPERTY NOT ON LIST; ","")&amp;IF(B322="","NO TYPE; ","")&amp;IF(NOT(N(E322)&gt;0),"NO DUE DATE; ","")&amp;IF(N(F322)=0,"NO AMOUNT; ","")&amp;IF(AND(N(E322)&gt;0,NOT(OR(N(K322)&gt;0,O322="Paid")),G322&lt;&gt;"Escrow",TODAY()&gt;N(E322)),"PAST DUE, NOT PAID; ","")&amp;IF(AND(NOT(OR(N(K322)&gt;0,O322="Paid")),G322&lt;&gt;"Escrow",AND(N(E322)&gt;0,TODAY()&gt;=N(J322),TODAY()&lt;=N(E322))),"DUE SOON; ","")&amp;IF(AND(OR(N(K322)&gt;0,O322="Paid"),L322=""),"NO PROOF OF PAYMENT; ","")&amp;IF(AND(G322="Escrow",H322&lt;&gt;"Yes",N(E322)&gt;0,TODAY()&gt;=N(J322)),"ESCROW NOT CONFIRMED; ","")&amp;IF(AND(B322="Insurance renewal",NOT(OR(N(K322)&gt;0,O322="Paid")),N(E322)&gt;0,N(E322)-TODAY()&lt;=N('Settings'!$B$10),M322&lt;&gt;"Yes"),"POLICY EXPIRING, NO RENEWAL QUOTE; ",""),LEN(IF(A322="","NO PROPERTY; ","")&amp;IF(AND(A322&lt;&gt;"",COUNTIF('Properties'!$A$2:$A$200,A322)=0),"PROPERTY NOT ON LIST; ","")&amp;IF(B322="","NO TYPE; ","")&amp;IF(NOT(N(E322)&gt;0),"NO DUE DATE; ","")&amp;IF(N(F322)=0,"NO AMOUNT; ","")&amp;IF(AND(N(E322)&gt;0,NOT(OR(N(K322)&gt;0,O322="Paid")),G322&lt;&gt;"Escrow",TODAY()&gt;N(E322)),"PAST DUE, NOT PAID; ","")&amp;IF(AND(NOT(OR(N(K322)&gt;0,O322="Paid")),G322&lt;&gt;"Escrow",AND(N(E322)&gt;0,TODAY()&gt;=N(J322),TODAY()&lt;=N(E322))),"DUE SOON; ","")&amp;IF(AND(OR(N(K322)&gt;0,O322="Paid"),L322=""),"NO PROOF OF PAYMENT; ","")&amp;IF(AND(G322="Escrow",H322&lt;&gt;"Yes",N(E322)&gt;0,TODAY()&gt;=N(J322)),"ESCROW NOT CONFIRMED; ","")&amp;IF(AND(B322="Insurance renewal",NOT(OR(N(K322)&gt;0,O322="Paid")),N(E322)&gt;0,N(E322)-TODAY()&lt;=N('Settings'!$B$10),M322&lt;&gt;"Yes"),"POLICY EXPIRING, NO RENEWAL QUOTE; ",""))-2)))</f>
        <v/>
      </c>
    </row>
    <row r="323">
      <c r="E323" s="8" t="n"/>
      <c r="F323" s="9" t="n"/>
      <c r="I323" s="10" t="n"/>
      <c r="J323" s="8">
        <f>IF(OR(NOT(OR(A323&lt;&gt;"",B323&lt;&gt;"",C323&lt;&gt;"")),N(E323)=0),"",N(E323)-IF(N(I323)&gt;0,N(I323),IFERROR(VLOOKUP(B323,'Settings'!$A$3:$B$8,2,0),0)))</f>
        <v/>
      </c>
      <c r="K323" s="8" t="n"/>
      <c r="N323" s="8" t="n"/>
      <c r="P323" s="10">
        <f>IF(OR(NOT(OR(A323&lt;&gt;"",B323&lt;&gt;"",C323&lt;&gt;"")),N(E323)=0),"",N(E323)-TODAY())</f>
        <v/>
      </c>
      <c r="Q323">
        <f>IF(OR(NOT(OR(A323&lt;&gt;"",B323&lt;&gt;"",C323&lt;&gt;"")),O323="Closed"),"",IF(IF(A323="","NO PROPERTY; ","")&amp;IF(AND(A323&lt;&gt;"",COUNTIF('Properties'!$A$2:$A$200,A323)=0),"PROPERTY NOT ON LIST; ","")&amp;IF(B323="","NO TYPE; ","")&amp;IF(NOT(N(E323)&gt;0),"NO DUE DATE; ","")&amp;IF(N(F323)=0,"NO AMOUNT; ","")&amp;IF(AND(N(E323)&gt;0,NOT(OR(N(K323)&gt;0,O323="Paid")),G323&lt;&gt;"Escrow",TODAY()&gt;N(E323)),"PAST DUE, NOT PAID; ","")&amp;IF(AND(NOT(OR(N(K323)&gt;0,O323="Paid")),G323&lt;&gt;"Escrow",AND(N(E323)&gt;0,TODAY()&gt;=N(J323),TODAY()&lt;=N(E323))),"DUE SOON; ","")&amp;IF(AND(OR(N(K323)&gt;0,O323="Paid"),L323=""),"NO PROOF OF PAYMENT; ","")&amp;IF(AND(G323="Escrow",H323&lt;&gt;"Yes",N(E323)&gt;0,TODAY()&gt;=N(J323)),"ESCROW NOT CONFIRMED; ","")&amp;IF(AND(B323="Insurance renewal",NOT(OR(N(K323)&gt;0,O323="Paid")),N(E323)&gt;0,N(E323)-TODAY()&lt;=N('Settings'!$B$10),M323&lt;&gt;"Yes"),"POLICY EXPIRING, NO RENEWAL QUOTE; ","")="","",LEFT(IF(A323="","NO PROPERTY; ","")&amp;IF(AND(A323&lt;&gt;"",COUNTIF('Properties'!$A$2:$A$200,A323)=0),"PROPERTY NOT ON LIST; ","")&amp;IF(B323="","NO TYPE; ","")&amp;IF(NOT(N(E323)&gt;0),"NO DUE DATE; ","")&amp;IF(N(F323)=0,"NO AMOUNT; ","")&amp;IF(AND(N(E323)&gt;0,NOT(OR(N(K323)&gt;0,O323="Paid")),G323&lt;&gt;"Escrow",TODAY()&gt;N(E323)),"PAST DUE, NOT PAID; ","")&amp;IF(AND(NOT(OR(N(K323)&gt;0,O323="Paid")),G323&lt;&gt;"Escrow",AND(N(E323)&gt;0,TODAY()&gt;=N(J323),TODAY()&lt;=N(E323))),"DUE SOON; ","")&amp;IF(AND(OR(N(K323)&gt;0,O323="Paid"),L323=""),"NO PROOF OF PAYMENT; ","")&amp;IF(AND(G323="Escrow",H323&lt;&gt;"Yes",N(E323)&gt;0,TODAY()&gt;=N(J323)),"ESCROW NOT CONFIRMED; ","")&amp;IF(AND(B323="Insurance renewal",NOT(OR(N(K323)&gt;0,O323="Paid")),N(E323)&gt;0,N(E323)-TODAY()&lt;=N('Settings'!$B$10),M323&lt;&gt;"Yes"),"POLICY EXPIRING, NO RENEWAL QUOTE; ",""),LEN(IF(A323="","NO PROPERTY; ","")&amp;IF(AND(A323&lt;&gt;"",COUNTIF('Properties'!$A$2:$A$200,A323)=0),"PROPERTY NOT ON LIST; ","")&amp;IF(B323="","NO TYPE; ","")&amp;IF(NOT(N(E323)&gt;0),"NO DUE DATE; ","")&amp;IF(N(F323)=0,"NO AMOUNT; ","")&amp;IF(AND(N(E323)&gt;0,NOT(OR(N(K323)&gt;0,O323="Paid")),G323&lt;&gt;"Escrow",TODAY()&gt;N(E323)),"PAST DUE, NOT PAID; ","")&amp;IF(AND(NOT(OR(N(K323)&gt;0,O323="Paid")),G323&lt;&gt;"Escrow",AND(N(E323)&gt;0,TODAY()&gt;=N(J323),TODAY()&lt;=N(E323))),"DUE SOON; ","")&amp;IF(AND(OR(N(K323)&gt;0,O323="Paid"),L323=""),"NO PROOF OF PAYMENT; ","")&amp;IF(AND(G323="Escrow",H323&lt;&gt;"Yes",N(E323)&gt;0,TODAY()&gt;=N(J323)),"ESCROW NOT CONFIRMED; ","")&amp;IF(AND(B323="Insurance renewal",NOT(OR(N(K323)&gt;0,O323="Paid")),N(E323)&gt;0,N(E323)-TODAY()&lt;=N('Settings'!$B$10),M323&lt;&gt;"Yes"),"POLICY EXPIRING, NO RENEWAL QUOTE; ",""))-2)))</f>
        <v/>
      </c>
    </row>
    <row r="324">
      <c r="E324" s="8" t="n"/>
      <c r="F324" s="9" t="n"/>
      <c r="I324" s="10" t="n"/>
      <c r="J324" s="8">
        <f>IF(OR(NOT(OR(A324&lt;&gt;"",B324&lt;&gt;"",C324&lt;&gt;"")),N(E324)=0),"",N(E324)-IF(N(I324)&gt;0,N(I324),IFERROR(VLOOKUP(B324,'Settings'!$A$3:$B$8,2,0),0)))</f>
        <v/>
      </c>
      <c r="K324" s="8" t="n"/>
      <c r="N324" s="8" t="n"/>
      <c r="P324" s="10">
        <f>IF(OR(NOT(OR(A324&lt;&gt;"",B324&lt;&gt;"",C324&lt;&gt;"")),N(E324)=0),"",N(E324)-TODAY())</f>
        <v/>
      </c>
      <c r="Q324">
        <f>IF(OR(NOT(OR(A324&lt;&gt;"",B324&lt;&gt;"",C324&lt;&gt;"")),O324="Closed"),"",IF(IF(A324="","NO PROPERTY; ","")&amp;IF(AND(A324&lt;&gt;"",COUNTIF('Properties'!$A$2:$A$200,A324)=0),"PROPERTY NOT ON LIST; ","")&amp;IF(B324="","NO TYPE; ","")&amp;IF(NOT(N(E324)&gt;0),"NO DUE DATE; ","")&amp;IF(N(F324)=0,"NO AMOUNT; ","")&amp;IF(AND(N(E324)&gt;0,NOT(OR(N(K324)&gt;0,O324="Paid")),G324&lt;&gt;"Escrow",TODAY()&gt;N(E324)),"PAST DUE, NOT PAID; ","")&amp;IF(AND(NOT(OR(N(K324)&gt;0,O324="Paid")),G324&lt;&gt;"Escrow",AND(N(E324)&gt;0,TODAY()&gt;=N(J324),TODAY()&lt;=N(E324))),"DUE SOON; ","")&amp;IF(AND(OR(N(K324)&gt;0,O324="Paid"),L324=""),"NO PROOF OF PAYMENT; ","")&amp;IF(AND(G324="Escrow",H324&lt;&gt;"Yes",N(E324)&gt;0,TODAY()&gt;=N(J324)),"ESCROW NOT CONFIRMED; ","")&amp;IF(AND(B324="Insurance renewal",NOT(OR(N(K324)&gt;0,O324="Paid")),N(E324)&gt;0,N(E324)-TODAY()&lt;=N('Settings'!$B$10),M324&lt;&gt;"Yes"),"POLICY EXPIRING, NO RENEWAL QUOTE; ","")="","",LEFT(IF(A324="","NO PROPERTY; ","")&amp;IF(AND(A324&lt;&gt;"",COUNTIF('Properties'!$A$2:$A$200,A324)=0),"PROPERTY NOT ON LIST; ","")&amp;IF(B324="","NO TYPE; ","")&amp;IF(NOT(N(E324)&gt;0),"NO DUE DATE; ","")&amp;IF(N(F324)=0,"NO AMOUNT; ","")&amp;IF(AND(N(E324)&gt;0,NOT(OR(N(K324)&gt;0,O324="Paid")),G324&lt;&gt;"Escrow",TODAY()&gt;N(E324)),"PAST DUE, NOT PAID; ","")&amp;IF(AND(NOT(OR(N(K324)&gt;0,O324="Paid")),G324&lt;&gt;"Escrow",AND(N(E324)&gt;0,TODAY()&gt;=N(J324),TODAY()&lt;=N(E324))),"DUE SOON; ","")&amp;IF(AND(OR(N(K324)&gt;0,O324="Paid"),L324=""),"NO PROOF OF PAYMENT; ","")&amp;IF(AND(G324="Escrow",H324&lt;&gt;"Yes",N(E324)&gt;0,TODAY()&gt;=N(J324)),"ESCROW NOT CONFIRMED; ","")&amp;IF(AND(B324="Insurance renewal",NOT(OR(N(K324)&gt;0,O324="Paid")),N(E324)&gt;0,N(E324)-TODAY()&lt;=N('Settings'!$B$10),M324&lt;&gt;"Yes"),"POLICY EXPIRING, NO RENEWAL QUOTE; ",""),LEN(IF(A324="","NO PROPERTY; ","")&amp;IF(AND(A324&lt;&gt;"",COUNTIF('Properties'!$A$2:$A$200,A324)=0),"PROPERTY NOT ON LIST; ","")&amp;IF(B324="","NO TYPE; ","")&amp;IF(NOT(N(E324)&gt;0),"NO DUE DATE; ","")&amp;IF(N(F324)=0,"NO AMOUNT; ","")&amp;IF(AND(N(E324)&gt;0,NOT(OR(N(K324)&gt;0,O324="Paid")),G324&lt;&gt;"Escrow",TODAY()&gt;N(E324)),"PAST DUE, NOT PAID; ","")&amp;IF(AND(NOT(OR(N(K324)&gt;0,O324="Paid")),G324&lt;&gt;"Escrow",AND(N(E324)&gt;0,TODAY()&gt;=N(J324),TODAY()&lt;=N(E324))),"DUE SOON; ","")&amp;IF(AND(OR(N(K324)&gt;0,O324="Paid"),L324=""),"NO PROOF OF PAYMENT; ","")&amp;IF(AND(G324="Escrow",H324&lt;&gt;"Yes",N(E324)&gt;0,TODAY()&gt;=N(J324)),"ESCROW NOT CONFIRMED; ","")&amp;IF(AND(B324="Insurance renewal",NOT(OR(N(K324)&gt;0,O324="Paid")),N(E324)&gt;0,N(E324)-TODAY()&lt;=N('Settings'!$B$10),M324&lt;&gt;"Yes"),"POLICY EXPIRING, NO RENEWAL QUOTE; ",""))-2)))</f>
        <v/>
      </c>
    </row>
    <row r="325">
      <c r="E325" s="8" t="n"/>
      <c r="F325" s="9" t="n"/>
      <c r="I325" s="10" t="n"/>
      <c r="J325" s="8">
        <f>IF(OR(NOT(OR(A325&lt;&gt;"",B325&lt;&gt;"",C325&lt;&gt;"")),N(E325)=0),"",N(E325)-IF(N(I325)&gt;0,N(I325),IFERROR(VLOOKUP(B325,'Settings'!$A$3:$B$8,2,0),0)))</f>
        <v/>
      </c>
      <c r="K325" s="8" t="n"/>
      <c r="N325" s="8" t="n"/>
      <c r="P325" s="10">
        <f>IF(OR(NOT(OR(A325&lt;&gt;"",B325&lt;&gt;"",C325&lt;&gt;"")),N(E325)=0),"",N(E325)-TODAY())</f>
        <v/>
      </c>
      <c r="Q325">
        <f>IF(OR(NOT(OR(A325&lt;&gt;"",B325&lt;&gt;"",C325&lt;&gt;"")),O325="Closed"),"",IF(IF(A325="","NO PROPERTY; ","")&amp;IF(AND(A325&lt;&gt;"",COUNTIF('Properties'!$A$2:$A$200,A325)=0),"PROPERTY NOT ON LIST; ","")&amp;IF(B325="","NO TYPE; ","")&amp;IF(NOT(N(E325)&gt;0),"NO DUE DATE; ","")&amp;IF(N(F325)=0,"NO AMOUNT; ","")&amp;IF(AND(N(E325)&gt;0,NOT(OR(N(K325)&gt;0,O325="Paid")),G325&lt;&gt;"Escrow",TODAY()&gt;N(E325)),"PAST DUE, NOT PAID; ","")&amp;IF(AND(NOT(OR(N(K325)&gt;0,O325="Paid")),G325&lt;&gt;"Escrow",AND(N(E325)&gt;0,TODAY()&gt;=N(J325),TODAY()&lt;=N(E325))),"DUE SOON; ","")&amp;IF(AND(OR(N(K325)&gt;0,O325="Paid"),L325=""),"NO PROOF OF PAYMENT; ","")&amp;IF(AND(G325="Escrow",H325&lt;&gt;"Yes",N(E325)&gt;0,TODAY()&gt;=N(J325)),"ESCROW NOT CONFIRMED; ","")&amp;IF(AND(B325="Insurance renewal",NOT(OR(N(K325)&gt;0,O325="Paid")),N(E325)&gt;0,N(E325)-TODAY()&lt;=N('Settings'!$B$10),M325&lt;&gt;"Yes"),"POLICY EXPIRING, NO RENEWAL QUOTE; ","")="","",LEFT(IF(A325="","NO PROPERTY; ","")&amp;IF(AND(A325&lt;&gt;"",COUNTIF('Properties'!$A$2:$A$200,A325)=0),"PROPERTY NOT ON LIST; ","")&amp;IF(B325="","NO TYPE; ","")&amp;IF(NOT(N(E325)&gt;0),"NO DUE DATE; ","")&amp;IF(N(F325)=0,"NO AMOUNT; ","")&amp;IF(AND(N(E325)&gt;0,NOT(OR(N(K325)&gt;0,O325="Paid")),G325&lt;&gt;"Escrow",TODAY()&gt;N(E325)),"PAST DUE, NOT PAID; ","")&amp;IF(AND(NOT(OR(N(K325)&gt;0,O325="Paid")),G325&lt;&gt;"Escrow",AND(N(E325)&gt;0,TODAY()&gt;=N(J325),TODAY()&lt;=N(E325))),"DUE SOON; ","")&amp;IF(AND(OR(N(K325)&gt;0,O325="Paid"),L325=""),"NO PROOF OF PAYMENT; ","")&amp;IF(AND(G325="Escrow",H325&lt;&gt;"Yes",N(E325)&gt;0,TODAY()&gt;=N(J325)),"ESCROW NOT CONFIRMED; ","")&amp;IF(AND(B325="Insurance renewal",NOT(OR(N(K325)&gt;0,O325="Paid")),N(E325)&gt;0,N(E325)-TODAY()&lt;=N('Settings'!$B$10),M325&lt;&gt;"Yes"),"POLICY EXPIRING, NO RENEWAL QUOTE; ",""),LEN(IF(A325="","NO PROPERTY; ","")&amp;IF(AND(A325&lt;&gt;"",COUNTIF('Properties'!$A$2:$A$200,A325)=0),"PROPERTY NOT ON LIST; ","")&amp;IF(B325="","NO TYPE; ","")&amp;IF(NOT(N(E325)&gt;0),"NO DUE DATE; ","")&amp;IF(N(F325)=0,"NO AMOUNT; ","")&amp;IF(AND(N(E325)&gt;0,NOT(OR(N(K325)&gt;0,O325="Paid")),G325&lt;&gt;"Escrow",TODAY()&gt;N(E325)),"PAST DUE, NOT PAID; ","")&amp;IF(AND(NOT(OR(N(K325)&gt;0,O325="Paid")),G325&lt;&gt;"Escrow",AND(N(E325)&gt;0,TODAY()&gt;=N(J325),TODAY()&lt;=N(E325))),"DUE SOON; ","")&amp;IF(AND(OR(N(K325)&gt;0,O325="Paid"),L325=""),"NO PROOF OF PAYMENT; ","")&amp;IF(AND(G325="Escrow",H325&lt;&gt;"Yes",N(E325)&gt;0,TODAY()&gt;=N(J325)),"ESCROW NOT CONFIRMED; ","")&amp;IF(AND(B325="Insurance renewal",NOT(OR(N(K325)&gt;0,O325="Paid")),N(E325)&gt;0,N(E325)-TODAY()&lt;=N('Settings'!$B$10),M325&lt;&gt;"Yes"),"POLICY EXPIRING, NO RENEWAL QUOTE; ",""))-2)))</f>
        <v/>
      </c>
    </row>
    <row r="326">
      <c r="E326" s="8" t="n"/>
      <c r="F326" s="9" t="n"/>
      <c r="I326" s="10" t="n"/>
      <c r="J326" s="8">
        <f>IF(OR(NOT(OR(A326&lt;&gt;"",B326&lt;&gt;"",C326&lt;&gt;"")),N(E326)=0),"",N(E326)-IF(N(I326)&gt;0,N(I326),IFERROR(VLOOKUP(B326,'Settings'!$A$3:$B$8,2,0),0)))</f>
        <v/>
      </c>
      <c r="K326" s="8" t="n"/>
      <c r="N326" s="8" t="n"/>
      <c r="P326" s="10">
        <f>IF(OR(NOT(OR(A326&lt;&gt;"",B326&lt;&gt;"",C326&lt;&gt;"")),N(E326)=0),"",N(E326)-TODAY())</f>
        <v/>
      </c>
      <c r="Q326">
        <f>IF(OR(NOT(OR(A326&lt;&gt;"",B326&lt;&gt;"",C326&lt;&gt;"")),O326="Closed"),"",IF(IF(A326="","NO PROPERTY; ","")&amp;IF(AND(A326&lt;&gt;"",COUNTIF('Properties'!$A$2:$A$200,A326)=0),"PROPERTY NOT ON LIST; ","")&amp;IF(B326="","NO TYPE; ","")&amp;IF(NOT(N(E326)&gt;0),"NO DUE DATE; ","")&amp;IF(N(F326)=0,"NO AMOUNT; ","")&amp;IF(AND(N(E326)&gt;0,NOT(OR(N(K326)&gt;0,O326="Paid")),G326&lt;&gt;"Escrow",TODAY()&gt;N(E326)),"PAST DUE, NOT PAID; ","")&amp;IF(AND(NOT(OR(N(K326)&gt;0,O326="Paid")),G326&lt;&gt;"Escrow",AND(N(E326)&gt;0,TODAY()&gt;=N(J326),TODAY()&lt;=N(E326))),"DUE SOON; ","")&amp;IF(AND(OR(N(K326)&gt;0,O326="Paid"),L326=""),"NO PROOF OF PAYMENT; ","")&amp;IF(AND(G326="Escrow",H326&lt;&gt;"Yes",N(E326)&gt;0,TODAY()&gt;=N(J326)),"ESCROW NOT CONFIRMED; ","")&amp;IF(AND(B326="Insurance renewal",NOT(OR(N(K326)&gt;0,O326="Paid")),N(E326)&gt;0,N(E326)-TODAY()&lt;=N('Settings'!$B$10),M326&lt;&gt;"Yes"),"POLICY EXPIRING, NO RENEWAL QUOTE; ","")="","",LEFT(IF(A326="","NO PROPERTY; ","")&amp;IF(AND(A326&lt;&gt;"",COUNTIF('Properties'!$A$2:$A$200,A326)=0),"PROPERTY NOT ON LIST; ","")&amp;IF(B326="","NO TYPE; ","")&amp;IF(NOT(N(E326)&gt;0),"NO DUE DATE; ","")&amp;IF(N(F326)=0,"NO AMOUNT; ","")&amp;IF(AND(N(E326)&gt;0,NOT(OR(N(K326)&gt;0,O326="Paid")),G326&lt;&gt;"Escrow",TODAY()&gt;N(E326)),"PAST DUE, NOT PAID; ","")&amp;IF(AND(NOT(OR(N(K326)&gt;0,O326="Paid")),G326&lt;&gt;"Escrow",AND(N(E326)&gt;0,TODAY()&gt;=N(J326),TODAY()&lt;=N(E326))),"DUE SOON; ","")&amp;IF(AND(OR(N(K326)&gt;0,O326="Paid"),L326=""),"NO PROOF OF PAYMENT; ","")&amp;IF(AND(G326="Escrow",H326&lt;&gt;"Yes",N(E326)&gt;0,TODAY()&gt;=N(J326)),"ESCROW NOT CONFIRMED; ","")&amp;IF(AND(B326="Insurance renewal",NOT(OR(N(K326)&gt;0,O326="Paid")),N(E326)&gt;0,N(E326)-TODAY()&lt;=N('Settings'!$B$10),M326&lt;&gt;"Yes"),"POLICY EXPIRING, NO RENEWAL QUOTE; ",""),LEN(IF(A326="","NO PROPERTY; ","")&amp;IF(AND(A326&lt;&gt;"",COUNTIF('Properties'!$A$2:$A$200,A326)=0),"PROPERTY NOT ON LIST; ","")&amp;IF(B326="","NO TYPE; ","")&amp;IF(NOT(N(E326)&gt;0),"NO DUE DATE; ","")&amp;IF(N(F326)=0,"NO AMOUNT; ","")&amp;IF(AND(N(E326)&gt;0,NOT(OR(N(K326)&gt;0,O326="Paid")),G326&lt;&gt;"Escrow",TODAY()&gt;N(E326)),"PAST DUE, NOT PAID; ","")&amp;IF(AND(NOT(OR(N(K326)&gt;0,O326="Paid")),G326&lt;&gt;"Escrow",AND(N(E326)&gt;0,TODAY()&gt;=N(J326),TODAY()&lt;=N(E326))),"DUE SOON; ","")&amp;IF(AND(OR(N(K326)&gt;0,O326="Paid"),L326=""),"NO PROOF OF PAYMENT; ","")&amp;IF(AND(G326="Escrow",H326&lt;&gt;"Yes",N(E326)&gt;0,TODAY()&gt;=N(J326)),"ESCROW NOT CONFIRMED; ","")&amp;IF(AND(B326="Insurance renewal",NOT(OR(N(K326)&gt;0,O326="Paid")),N(E326)&gt;0,N(E326)-TODAY()&lt;=N('Settings'!$B$10),M326&lt;&gt;"Yes"),"POLICY EXPIRING, NO RENEWAL QUOTE; ",""))-2)))</f>
        <v/>
      </c>
    </row>
    <row r="327">
      <c r="E327" s="8" t="n"/>
      <c r="F327" s="9" t="n"/>
      <c r="I327" s="10" t="n"/>
      <c r="J327" s="8">
        <f>IF(OR(NOT(OR(A327&lt;&gt;"",B327&lt;&gt;"",C327&lt;&gt;"")),N(E327)=0),"",N(E327)-IF(N(I327)&gt;0,N(I327),IFERROR(VLOOKUP(B327,'Settings'!$A$3:$B$8,2,0),0)))</f>
        <v/>
      </c>
      <c r="K327" s="8" t="n"/>
      <c r="N327" s="8" t="n"/>
      <c r="P327" s="10">
        <f>IF(OR(NOT(OR(A327&lt;&gt;"",B327&lt;&gt;"",C327&lt;&gt;"")),N(E327)=0),"",N(E327)-TODAY())</f>
        <v/>
      </c>
      <c r="Q327">
        <f>IF(OR(NOT(OR(A327&lt;&gt;"",B327&lt;&gt;"",C327&lt;&gt;"")),O327="Closed"),"",IF(IF(A327="","NO PROPERTY; ","")&amp;IF(AND(A327&lt;&gt;"",COUNTIF('Properties'!$A$2:$A$200,A327)=0),"PROPERTY NOT ON LIST; ","")&amp;IF(B327="","NO TYPE; ","")&amp;IF(NOT(N(E327)&gt;0),"NO DUE DATE; ","")&amp;IF(N(F327)=0,"NO AMOUNT; ","")&amp;IF(AND(N(E327)&gt;0,NOT(OR(N(K327)&gt;0,O327="Paid")),G327&lt;&gt;"Escrow",TODAY()&gt;N(E327)),"PAST DUE, NOT PAID; ","")&amp;IF(AND(NOT(OR(N(K327)&gt;0,O327="Paid")),G327&lt;&gt;"Escrow",AND(N(E327)&gt;0,TODAY()&gt;=N(J327),TODAY()&lt;=N(E327))),"DUE SOON; ","")&amp;IF(AND(OR(N(K327)&gt;0,O327="Paid"),L327=""),"NO PROOF OF PAYMENT; ","")&amp;IF(AND(G327="Escrow",H327&lt;&gt;"Yes",N(E327)&gt;0,TODAY()&gt;=N(J327)),"ESCROW NOT CONFIRMED; ","")&amp;IF(AND(B327="Insurance renewal",NOT(OR(N(K327)&gt;0,O327="Paid")),N(E327)&gt;0,N(E327)-TODAY()&lt;=N('Settings'!$B$10),M327&lt;&gt;"Yes"),"POLICY EXPIRING, NO RENEWAL QUOTE; ","")="","",LEFT(IF(A327="","NO PROPERTY; ","")&amp;IF(AND(A327&lt;&gt;"",COUNTIF('Properties'!$A$2:$A$200,A327)=0),"PROPERTY NOT ON LIST; ","")&amp;IF(B327="","NO TYPE; ","")&amp;IF(NOT(N(E327)&gt;0),"NO DUE DATE; ","")&amp;IF(N(F327)=0,"NO AMOUNT; ","")&amp;IF(AND(N(E327)&gt;0,NOT(OR(N(K327)&gt;0,O327="Paid")),G327&lt;&gt;"Escrow",TODAY()&gt;N(E327)),"PAST DUE, NOT PAID; ","")&amp;IF(AND(NOT(OR(N(K327)&gt;0,O327="Paid")),G327&lt;&gt;"Escrow",AND(N(E327)&gt;0,TODAY()&gt;=N(J327),TODAY()&lt;=N(E327))),"DUE SOON; ","")&amp;IF(AND(OR(N(K327)&gt;0,O327="Paid"),L327=""),"NO PROOF OF PAYMENT; ","")&amp;IF(AND(G327="Escrow",H327&lt;&gt;"Yes",N(E327)&gt;0,TODAY()&gt;=N(J327)),"ESCROW NOT CONFIRMED; ","")&amp;IF(AND(B327="Insurance renewal",NOT(OR(N(K327)&gt;0,O327="Paid")),N(E327)&gt;0,N(E327)-TODAY()&lt;=N('Settings'!$B$10),M327&lt;&gt;"Yes"),"POLICY EXPIRING, NO RENEWAL QUOTE; ",""),LEN(IF(A327="","NO PROPERTY; ","")&amp;IF(AND(A327&lt;&gt;"",COUNTIF('Properties'!$A$2:$A$200,A327)=0),"PROPERTY NOT ON LIST; ","")&amp;IF(B327="","NO TYPE; ","")&amp;IF(NOT(N(E327)&gt;0),"NO DUE DATE; ","")&amp;IF(N(F327)=0,"NO AMOUNT; ","")&amp;IF(AND(N(E327)&gt;0,NOT(OR(N(K327)&gt;0,O327="Paid")),G327&lt;&gt;"Escrow",TODAY()&gt;N(E327)),"PAST DUE, NOT PAID; ","")&amp;IF(AND(NOT(OR(N(K327)&gt;0,O327="Paid")),G327&lt;&gt;"Escrow",AND(N(E327)&gt;0,TODAY()&gt;=N(J327),TODAY()&lt;=N(E327))),"DUE SOON; ","")&amp;IF(AND(OR(N(K327)&gt;0,O327="Paid"),L327=""),"NO PROOF OF PAYMENT; ","")&amp;IF(AND(G327="Escrow",H327&lt;&gt;"Yes",N(E327)&gt;0,TODAY()&gt;=N(J327)),"ESCROW NOT CONFIRMED; ","")&amp;IF(AND(B327="Insurance renewal",NOT(OR(N(K327)&gt;0,O327="Paid")),N(E327)&gt;0,N(E327)-TODAY()&lt;=N('Settings'!$B$10),M327&lt;&gt;"Yes"),"POLICY EXPIRING, NO RENEWAL QUOTE; ",""))-2)))</f>
        <v/>
      </c>
    </row>
    <row r="328">
      <c r="E328" s="8" t="n"/>
      <c r="F328" s="9" t="n"/>
      <c r="I328" s="10" t="n"/>
      <c r="J328" s="8">
        <f>IF(OR(NOT(OR(A328&lt;&gt;"",B328&lt;&gt;"",C328&lt;&gt;"")),N(E328)=0),"",N(E328)-IF(N(I328)&gt;0,N(I328),IFERROR(VLOOKUP(B328,'Settings'!$A$3:$B$8,2,0),0)))</f>
        <v/>
      </c>
      <c r="K328" s="8" t="n"/>
      <c r="N328" s="8" t="n"/>
      <c r="P328" s="10">
        <f>IF(OR(NOT(OR(A328&lt;&gt;"",B328&lt;&gt;"",C328&lt;&gt;"")),N(E328)=0),"",N(E328)-TODAY())</f>
        <v/>
      </c>
      <c r="Q328">
        <f>IF(OR(NOT(OR(A328&lt;&gt;"",B328&lt;&gt;"",C328&lt;&gt;"")),O328="Closed"),"",IF(IF(A328="","NO PROPERTY; ","")&amp;IF(AND(A328&lt;&gt;"",COUNTIF('Properties'!$A$2:$A$200,A328)=0),"PROPERTY NOT ON LIST; ","")&amp;IF(B328="","NO TYPE; ","")&amp;IF(NOT(N(E328)&gt;0),"NO DUE DATE; ","")&amp;IF(N(F328)=0,"NO AMOUNT; ","")&amp;IF(AND(N(E328)&gt;0,NOT(OR(N(K328)&gt;0,O328="Paid")),G328&lt;&gt;"Escrow",TODAY()&gt;N(E328)),"PAST DUE, NOT PAID; ","")&amp;IF(AND(NOT(OR(N(K328)&gt;0,O328="Paid")),G328&lt;&gt;"Escrow",AND(N(E328)&gt;0,TODAY()&gt;=N(J328),TODAY()&lt;=N(E328))),"DUE SOON; ","")&amp;IF(AND(OR(N(K328)&gt;0,O328="Paid"),L328=""),"NO PROOF OF PAYMENT; ","")&amp;IF(AND(G328="Escrow",H328&lt;&gt;"Yes",N(E328)&gt;0,TODAY()&gt;=N(J328)),"ESCROW NOT CONFIRMED; ","")&amp;IF(AND(B328="Insurance renewal",NOT(OR(N(K328)&gt;0,O328="Paid")),N(E328)&gt;0,N(E328)-TODAY()&lt;=N('Settings'!$B$10),M328&lt;&gt;"Yes"),"POLICY EXPIRING, NO RENEWAL QUOTE; ","")="","",LEFT(IF(A328="","NO PROPERTY; ","")&amp;IF(AND(A328&lt;&gt;"",COUNTIF('Properties'!$A$2:$A$200,A328)=0),"PROPERTY NOT ON LIST; ","")&amp;IF(B328="","NO TYPE; ","")&amp;IF(NOT(N(E328)&gt;0),"NO DUE DATE; ","")&amp;IF(N(F328)=0,"NO AMOUNT; ","")&amp;IF(AND(N(E328)&gt;0,NOT(OR(N(K328)&gt;0,O328="Paid")),G328&lt;&gt;"Escrow",TODAY()&gt;N(E328)),"PAST DUE, NOT PAID; ","")&amp;IF(AND(NOT(OR(N(K328)&gt;0,O328="Paid")),G328&lt;&gt;"Escrow",AND(N(E328)&gt;0,TODAY()&gt;=N(J328),TODAY()&lt;=N(E328))),"DUE SOON; ","")&amp;IF(AND(OR(N(K328)&gt;0,O328="Paid"),L328=""),"NO PROOF OF PAYMENT; ","")&amp;IF(AND(G328="Escrow",H328&lt;&gt;"Yes",N(E328)&gt;0,TODAY()&gt;=N(J328)),"ESCROW NOT CONFIRMED; ","")&amp;IF(AND(B328="Insurance renewal",NOT(OR(N(K328)&gt;0,O328="Paid")),N(E328)&gt;0,N(E328)-TODAY()&lt;=N('Settings'!$B$10),M328&lt;&gt;"Yes"),"POLICY EXPIRING, NO RENEWAL QUOTE; ",""),LEN(IF(A328="","NO PROPERTY; ","")&amp;IF(AND(A328&lt;&gt;"",COUNTIF('Properties'!$A$2:$A$200,A328)=0),"PROPERTY NOT ON LIST; ","")&amp;IF(B328="","NO TYPE; ","")&amp;IF(NOT(N(E328)&gt;0),"NO DUE DATE; ","")&amp;IF(N(F328)=0,"NO AMOUNT; ","")&amp;IF(AND(N(E328)&gt;0,NOT(OR(N(K328)&gt;0,O328="Paid")),G328&lt;&gt;"Escrow",TODAY()&gt;N(E328)),"PAST DUE, NOT PAID; ","")&amp;IF(AND(NOT(OR(N(K328)&gt;0,O328="Paid")),G328&lt;&gt;"Escrow",AND(N(E328)&gt;0,TODAY()&gt;=N(J328),TODAY()&lt;=N(E328))),"DUE SOON; ","")&amp;IF(AND(OR(N(K328)&gt;0,O328="Paid"),L328=""),"NO PROOF OF PAYMENT; ","")&amp;IF(AND(G328="Escrow",H328&lt;&gt;"Yes",N(E328)&gt;0,TODAY()&gt;=N(J328)),"ESCROW NOT CONFIRMED; ","")&amp;IF(AND(B328="Insurance renewal",NOT(OR(N(K328)&gt;0,O328="Paid")),N(E328)&gt;0,N(E328)-TODAY()&lt;=N('Settings'!$B$10),M328&lt;&gt;"Yes"),"POLICY EXPIRING, NO RENEWAL QUOTE; ",""))-2)))</f>
        <v/>
      </c>
    </row>
    <row r="329">
      <c r="E329" s="8" t="n"/>
      <c r="F329" s="9" t="n"/>
      <c r="I329" s="10" t="n"/>
      <c r="J329" s="8">
        <f>IF(OR(NOT(OR(A329&lt;&gt;"",B329&lt;&gt;"",C329&lt;&gt;"")),N(E329)=0),"",N(E329)-IF(N(I329)&gt;0,N(I329),IFERROR(VLOOKUP(B329,'Settings'!$A$3:$B$8,2,0),0)))</f>
        <v/>
      </c>
      <c r="K329" s="8" t="n"/>
      <c r="N329" s="8" t="n"/>
      <c r="P329" s="10">
        <f>IF(OR(NOT(OR(A329&lt;&gt;"",B329&lt;&gt;"",C329&lt;&gt;"")),N(E329)=0),"",N(E329)-TODAY())</f>
        <v/>
      </c>
      <c r="Q329">
        <f>IF(OR(NOT(OR(A329&lt;&gt;"",B329&lt;&gt;"",C329&lt;&gt;"")),O329="Closed"),"",IF(IF(A329="","NO PROPERTY; ","")&amp;IF(AND(A329&lt;&gt;"",COUNTIF('Properties'!$A$2:$A$200,A329)=0),"PROPERTY NOT ON LIST; ","")&amp;IF(B329="","NO TYPE; ","")&amp;IF(NOT(N(E329)&gt;0),"NO DUE DATE; ","")&amp;IF(N(F329)=0,"NO AMOUNT; ","")&amp;IF(AND(N(E329)&gt;0,NOT(OR(N(K329)&gt;0,O329="Paid")),G329&lt;&gt;"Escrow",TODAY()&gt;N(E329)),"PAST DUE, NOT PAID; ","")&amp;IF(AND(NOT(OR(N(K329)&gt;0,O329="Paid")),G329&lt;&gt;"Escrow",AND(N(E329)&gt;0,TODAY()&gt;=N(J329),TODAY()&lt;=N(E329))),"DUE SOON; ","")&amp;IF(AND(OR(N(K329)&gt;0,O329="Paid"),L329=""),"NO PROOF OF PAYMENT; ","")&amp;IF(AND(G329="Escrow",H329&lt;&gt;"Yes",N(E329)&gt;0,TODAY()&gt;=N(J329)),"ESCROW NOT CONFIRMED; ","")&amp;IF(AND(B329="Insurance renewal",NOT(OR(N(K329)&gt;0,O329="Paid")),N(E329)&gt;0,N(E329)-TODAY()&lt;=N('Settings'!$B$10),M329&lt;&gt;"Yes"),"POLICY EXPIRING, NO RENEWAL QUOTE; ","")="","",LEFT(IF(A329="","NO PROPERTY; ","")&amp;IF(AND(A329&lt;&gt;"",COUNTIF('Properties'!$A$2:$A$200,A329)=0),"PROPERTY NOT ON LIST; ","")&amp;IF(B329="","NO TYPE; ","")&amp;IF(NOT(N(E329)&gt;0),"NO DUE DATE; ","")&amp;IF(N(F329)=0,"NO AMOUNT; ","")&amp;IF(AND(N(E329)&gt;0,NOT(OR(N(K329)&gt;0,O329="Paid")),G329&lt;&gt;"Escrow",TODAY()&gt;N(E329)),"PAST DUE, NOT PAID; ","")&amp;IF(AND(NOT(OR(N(K329)&gt;0,O329="Paid")),G329&lt;&gt;"Escrow",AND(N(E329)&gt;0,TODAY()&gt;=N(J329),TODAY()&lt;=N(E329))),"DUE SOON; ","")&amp;IF(AND(OR(N(K329)&gt;0,O329="Paid"),L329=""),"NO PROOF OF PAYMENT; ","")&amp;IF(AND(G329="Escrow",H329&lt;&gt;"Yes",N(E329)&gt;0,TODAY()&gt;=N(J329)),"ESCROW NOT CONFIRMED; ","")&amp;IF(AND(B329="Insurance renewal",NOT(OR(N(K329)&gt;0,O329="Paid")),N(E329)&gt;0,N(E329)-TODAY()&lt;=N('Settings'!$B$10),M329&lt;&gt;"Yes"),"POLICY EXPIRING, NO RENEWAL QUOTE; ",""),LEN(IF(A329="","NO PROPERTY; ","")&amp;IF(AND(A329&lt;&gt;"",COUNTIF('Properties'!$A$2:$A$200,A329)=0),"PROPERTY NOT ON LIST; ","")&amp;IF(B329="","NO TYPE; ","")&amp;IF(NOT(N(E329)&gt;0),"NO DUE DATE; ","")&amp;IF(N(F329)=0,"NO AMOUNT; ","")&amp;IF(AND(N(E329)&gt;0,NOT(OR(N(K329)&gt;0,O329="Paid")),G329&lt;&gt;"Escrow",TODAY()&gt;N(E329)),"PAST DUE, NOT PAID; ","")&amp;IF(AND(NOT(OR(N(K329)&gt;0,O329="Paid")),G329&lt;&gt;"Escrow",AND(N(E329)&gt;0,TODAY()&gt;=N(J329),TODAY()&lt;=N(E329))),"DUE SOON; ","")&amp;IF(AND(OR(N(K329)&gt;0,O329="Paid"),L329=""),"NO PROOF OF PAYMENT; ","")&amp;IF(AND(G329="Escrow",H329&lt;&gt;"Yes",N(E329)&gt;0,TODAY()&gt;=N(J329)),"ESCROW NOT CONFIRMED; ","")&amp;IF(AND(B329="Insurance renewal",NOT(OR(N(K329)&gt;0,O329="Paid")),N(E329)&gt;0,N(E329)-TODAY()&lt;=N('Settings'!$B$10),M329&lt;&gt;"Yes"),"POLICY EXPIRING, NO RENEWAL QUOTE; ",""))-2)))</f>
        <v/>
      </c>
    </row>
    <row r="330">
      <c r="E330" s="8" t="n"/>
      <c r="F330" s="9" t="n"/>
      <c r="I330" s="10" t="n"/>
      <c r="J330" s="8">
        <f>IF(OR(NOT(OR(A330&lt;&gt;"",B330&lt;&gt;"",C330&lt;&gt;"")),N(E330)=0),"",N(E330)-IF(N(I330)&gt;0,N(I330),IFERROR(VLOOKUP(B330,'Settings'!$A$3:$B$8,2,0),0)))</f>
        <v/>
      </c>
      <c r="K330" s="8" t="n"/>
      <c r="N330" s="8" t="n"/>
      <c r="P330" s="10">
        <f>IF(OR(NOT(OR(A330&lt;&gt;"",B330&lt;&gt;"",C330&lt;&gt;"")),N(E330)=0),"",N(E330)-TODAY())</f>
        <v/>
      </c>
      <c r="Q330">
        <f>IF(OR(NOT(OR(A330&lt;&gt;"",B330&lt;&gt;"",C330&lt;&gt;"")),O330="Closed"),"",IF(IF(A330="","NO PROPERTY; ","")&amp;IF(AND(A330&lt;&gt;"",COUNTIF('Properties'!$A$2:$A$200,A330)=0),"PROPERTY NOT ON LIST; ","")&amp;IF(B330="","NO TYPE; ","")&amp;IF(NOT(N(E330)&gt;0),"NO DUE DATE; ","")&amp;IF(N(F330)=0,"NO AMOUNT; ","")&amp;IF(AND(N(E330)&gt;0,NOT(OR(N(K330)&gt;0,O330="Paid")),G330&lt;&gt;"Escrow",TODAY()&gt;N(E330)),"PAST DUE, NOT PAID; ","")&amp;IF(AND(NOT(OR(N(K330)&gt;0,O330="Paid")),G330&lt;&gt;"Escrow",AND(N(E330)&gt;0,TODAY()&gt;=N(J330),TODAY()&lt;=N(E330))),"DUE SOON; ","")&amp;IF(AND(OR(N(K330)&gt;0,O330="Paid"),L330=""),"NO PROOF OF PAYMENT; ","")&amp;IF(AND(G330="Escrow",H330&lt;&gt;"Yes",N(E330)&gt;0,TODAY()&gt;=N(J330)),"ESCROW NOT CONFIRMED; ","")&amp;IF(AND(B330="Insurance renewal",NOT(OR(N(K330)&gt;0,O330="Paid")),N(E330)&gt;0,N(E330)-TODAY()&lt;=N('Settings'!$B$10),M330&lt;&gt;"Yes"),"POLICY EXPIRING, NO RENEWAL QUOTE; ","")="","",LEFT(IF(A330="","NO PROPERTY; ","")&amp;IF(AND(A330&lt;&gt;"",COUNTIF('Properties'!$A$2:$A$200,A330)=0),"PROPERTY NOT ON LIST; ","")&amp;IF(B330="","NO TYPE; ","")&amp;IF(NOT(N(E330)&gt;0),"NO DUE DATE; ","")&amp;IF(N(F330)=0,"NO AMOUNT; ","")&amp;IF(AND(N(E330)&gt;0,NOT(OR(N(K330)&gt;0,O330="Paid")),G330&lt;&gt;"Escrow",TODAY()&gt;N(E330)),"PAST DUE, NOT PAID; ","")&amp;IF(AND(NOT(OR(N(K330)&gt;0,O330="Paid")),G330&lt;&gt;"Escrow",AND(N(E330)&gt;0,TODAY()&gt;=N(J330),TODAY()&lt;=N(E330))),"DUE SOON; ","")&amp;IF(AND(OR(N(K330)&gt;0,O330="Paid"),L330=""),"NO PROOF OF PAYMENT; ","")&amp;IF(AND(G330="Escrow",H330&lt;&gt;"Yes",N(E330)&gt;0,TODAY()&gt;=N(J330)),"ESCROW NOT CONFIRMED; ","")&amp;IF(AND(B330="Insurance renewal",NOT(OR(N(K330)&gt;0,O330="Paid")),N(E330)&gt;0,N(E330)-TODAY()&lt;=N('Settings'!$B$10),M330&lt;&gt;"Yes"),"POLICY EXPIRING, NO RENEWAL QUOTE; ",""),LEN(IF(A330="","NO PROPERTY; ","")&amp;IF(AND(A330&lt;&gt;"",COUNTIF('Properties'!$A$2:$A$200,A330)=0),"PROPERTY NOT ON LIST; ","")&amp;IF(B330="","NO TYPE; ","")&amp;IF(NOT(N(E330)&gt;0),"NO DUE DATE; ","")&amp;IF(N(F330)=0,"NO AMOUNT; ","")&amp;IF(AND(N(E330)&gt;0,NOT(OR(N(K330)&gt;0,O330="Paid")),G330&lt;&gt;"Escrow",TODAY()&gt;N(E330)),"PAST DUE, NOT PAID; ","")&amp;IF(AND(NOT(OR(N(K330)&gt;0,O330="Paid")),G330&lt;&gt;"Escrow",AND(N(E330)&gt;0,TODAY()&gt;=N(J330),TODAY()&lt;=N(E330))),"DUE SOON; ","")&amp;IF(AND(OR(N(K330)&gt;0,O330="Paid"),L330=""),"NO PROOF OF PAYMENT; ","")&amp;IF(AND(G330="Escrow",H330&lt;&gt;"Yes",N(E330)&gt;0,TODAY()&gt;=N(J330)),"ESCROW NOT CONFIRMED; ","")&amp;IF(AND(B330="Insurance renewal",NOT(OR(N(K330)&gt;0,O330="Paid")),N(E330)&gt;0,N(E330)-TODAY()&lt;=N('Settings'!$B$10),M330&lt;&gt;"Yes"),"POLICY EXPIRING, NO RENEWAL QUOTE; ",""))-2)))</f>
        <v/>
      </c>
    </row>
    <row r="331">
      <c r="E331" s="8" t="n"/>
      <c r="F331" s="9" t="n"/>
      <c r="I331" s="10" t="n"/>
      <c r="J331" s="8">
        <f>IF(OR(NOT(OR(A331&lt;&gt;"",B331&lt;&gt;"",C331&lt;&gt;"")),N(E331)=0),"",N(E331)-IF(N(I331)&gt;0,N(I331),IFERROR(VLOOKUP(B331,'Settings'!$A$3:$B$8,2,0),0)))</f>
        <v/>
      </c>
      <c r="K331" s="8" t="n"/>
      <c r="N331" s="8" t="n"/>
      <c r="P331" s="10">
        <f>IF(OR(NOT(OR(A331&lt;&gt;"",B331&lt;&gt;"",C331&lt;&gt;"")),N(E331)=0),"",N(E331)-TODAY())</f>
        <v/>
      </c>
      <c r="Q331">
        <f>IF(OR(NOT(OR(A331&lt;&gt;"",B331&lt;&gt;"",C331&lt;&gt;"")),O331="Closed"),"",IF(IF(A331="","NO PROPERTY; ","")&amp;IF(AND(A331&lt;&gt;"",COUNTIF('Properties'!$A$2:$A$200,A331)=0),"PROPERTY NOT ON LIST; ","")&amp;IF(B331="","NO TYPE; ","")&amp;IF(NOT(N(E331)&gt;0),"NO DUE DATE; ","")&amp;IF(N(F331)=0,"NO AMOUNT; ","")&amp;IF(AND(N(E331)&gt;0,NOT(OR(N(K331)&gt;0,O331="Paid")),G331&lt;&gt;"Escrow",TODAY()&gt;N(E331)),"PAST DUE, NOT PAID; ","")&amp;IF(AND(NOT(OR(N(K331)&gt;0,O331="Paid")),G331&lt;&gt;"Escrow",AND(N(E331)&gt;0,TODAY()&gt;=N(J331),TODAY()&lt;=N(E331))),"DUE SOON; ","")&amp;IF(AND(OR(N(K331)&gt;0,O331="Paid"),L331=""),"NO PROOF OF PAYMENT; ","")&amp;IF(AND(G331="Escrow",H331&lt;&gt;"Yes",N(E331)&gt;0,TODAY()&gt;=N(J331)),"ESCROW NOT CONFIRMED; ","")&amp;IF(AND(B331="Insurance renewal",NOT(OR(N(K331)&gt;0,O331="Paid")),N(E331)&gt;0,N(E331)-TODAY()&lt;=N('Settings'!$B$10),M331&lt;&gt;"Yes"),"POLICY EXPIRING, NO RENEWAL QUOTE; ","")="","",LEFT(IF(A331="","NO PROPERTY; ","")&amp;IF(AND(A331&lt;&gt;"",COUNTIF('Properties'!$A$2:$A$200,A331)=0),"PROPERTY NOT ON LIST; ","")&amp;IF(B331="","NO TYPE; ","")&amp;IF(NOT(N(E331)&gt;0),"NO DUE DATE; ","")&amp;IF(N(F331)=0,"NO AMOUNT; ","")&amp;IF(AND(N(E331)&gt;0,NOT(OR(N(K331)&gt;0,O331="Paid")),G331&lt;&gt;"Escrow",TODAY()&gt;N(E331)),"PAST DUE, NOT PAID; ","")&amp;IF(AND(NOT(OR(N(K331)&gt;0,O331="Paid")),G331&lt;&gt;"Escrow",AND(N(E331)&gt;0,TODAY()&gt;=N(J331),TODAY()&lt;=N(E331))),"DUE SOON; ","")&amp;IF(AND(OR(N(K331)&gt;0,O331="Paid"),L331=""),"NO PROOF OF PAYMENT; ","")&amp;IF(AND(G331="Escrow",H331&lt;&gt;"Yes",N(E331)&gt;0,TODAY()&gt;=N(J331)),"ESCROW NOT CONFIRMED; ","")&amp;IF(AND(B331="Insurance renewal",NOT(OR(N(K331)&gt;0,O331="Paid")),N(E331)&gt;0,N(E331)-TODAY()&lt;=N('Settings'!$B$10),M331&lt;&gt;"Yes"),"POLICY EXPIRING, NO RENEWAL QUOTE; ",""),LEN(IF(A331="","NO PROPERTY; ","")&amp;IF(AND(A331&lt;&gt;"",COUNTIF('Properties'!$A$2:$A$200,A331)=0),"PROPERTY NOT ON LIST; ","")&amp;IF(B331="","NO TYPE; ","")&amp;IF(NOT(N(E331)&gt;0),"NO DUE DATE; ","")&amp;IF(N(F331)=0,"NO AMOUNT; ","")&amp;IF(AND(N(E331)&gt;0,NOT(OR(N(K331)&gt;0,O331="Paid")),G331&lt;&gt;"Escrow",TODAY()&gt;N(E331)),"PAST DUE, NOT PAID; ","")&amp;IF(AND(NOT(OR(N(K331)&gt;0,O331="Paid")),G331&lt;&gt;"Escrow",AND(N(E331)&gt;0,TODAY()&gt;=N(J331),TODAY()&lt;=N(E331))),"DUE SOON; ","")&amp;IF(AND(OR(N(K331)&gt;0,O331="Paid"),L331=""),"NO PROOF OF PAYMENT; ","")&amp;IF(AND(G331="Escrow",H331&lt;&gt;"Yes",N(E331)&gt;0,TODAY()&gt;=N(J331)),"ESCROW NOT CONFIRMED; ","")&amp;IF(AND(B331="Insurance renewal",NOT(OR(N(K331)&gt;0,O331="Paid")),N(E331)&gt;0,N(E331)-TODAY()&lt;=N('Settings'!$B$10),M331&lt;&gt;"Yes"),"POLICY EXPIRING, NO RENEWAL QUOTE; ",""))-2)))</f>
        <v/>
      </c>
    </row>
    <row r="332">
      <c r="E332" s="8" t="n"/>
      <c r="F332" s="9" t="n"/>
      <c r="I332" s="10" t="n"/>
      <c r="J332" s="8">
        <f>IF(OR(NOT(OR(A332&lt;&gt;"",B332&lt;&gt;"",C332&lt;&gt;"")),N(E332)=0),"",N(E332)-IF(N(I332)&gt;0,N(I332),IFERROR(VLOOKUP(B332,'Settings'!$A$3:$B$8,2,0),0)))</f>
        <v/>
      </c>
      <c r="K332" s="8" t="n"/>
      <c r="N332" s="8" t="n"/>
      <c r="P332" s="10">
        <f>IF(OR(NOT(OR(A332&lt;&gt;"",B332&lt;&gt;"",C332&lt;&gt;"")),N(E332)=0),"",N(E332)-TODAY())</f>
        <v/>
      </c>
      <c r="Q332">
        <f>IF(OR(NOT(OR(A332&lt;&gt;"",B332&lt;&gt;"",C332&lt;&gt;"")),O332="Closed"),"",IF(IF(A332="","NO PROPERTY; ","")&amp;IF(AND(A332&lt;&gt;"",COUNTIF('Properties'!$A$2:$A$200,A332)=0),"PROPERTY NOT ON LIST; ","")&amp;IF(B332="","NO TYPE; ","")&amp;IF(NOT(N(E332)&gt;0),"NO DUE DATE; ","")&amp;IF(N(F332)=0,"NO AMOUNT; ","")&amp;IF(AND(N(E332)&gt;0,NOT(OR(N(K332)&gt;0,O332="Paid")),G332&lt;&gt;"Escrow",TODAY()&gt;N(E332)),"PAST DUE, NOT PAID; ","")&amp;IF(AND(NOT(OR(N(K332)&gt;0,O332="Paid")),G332&lt;&gt;"Escrow",AND(N(E332)&gt;0,TODAY()&gt;=N(J332),TODAY()&lt;=N(E332))),"DUE SOON; ","")&amp;IF(AND(OR(N(K332)&gt;0,O332="Paid"),L332=""),"NO PROOF OF PAYMENT; ","")&amp;IF(AND(G332="Escrow",H332&lt;&gt;"Yes",N(E332)&gt;0,TODAY()&gt;=N(J332)),"ESCROW NOT CONFIRMED; ","")&amp;IF(AND(B332="Insurance renewal",NOT(OR(N(K332)&gt;0,O332="Paid")),N(E332)&gt;0,N(E332)-TODAY()&lt;=N('Settings'!$B$10),M332&lt;&gt;"Yes"),"POLICY EXPIRING, NO RENEWAL QUOTE; ","")="","",LEFT(IF(A332="","NO PROPERTY; ","")&amp;IF(AND(A332&lt;&gt;"",COUNTIF('Properties'!$A$2:$A$200,A332)=0),"PROPERTY NOT ON LIST; ","")&amp;IF(B332="","NO TYPE; ","")&amp;IF(NOT(N(E332)&gt;0),"NO DUE DATE; ","")&amp;IF(N(F332)=0,"NO AMOUNT; ","")&amp;IF(AND(N(E332)&gt;0,NOT(OR(N(K332)&gt;0,O332="Paid")),G332&lt;&gt;"Escrow",TODAY()&gt;N(E332)),"PAST DUE, NOT PAID; ","")&amp;IF(AND(NOT(OR(N(K332)&gt;0,O332="Paid")),G332&lt;&gt;"Escrow",AND(N(E332)&gt;0,TODAY()&gt;=N(J332),TODAY()&lt;=N(E332))),"DUE SOON; ","")&amp;IF(AND(OR(N(K332)&gt;0,O332="Paid"),L332=""),"NO PROOF OF PAYMENT; ","")&amp;IF(AND(G332="Escrow",H332&lt;&gt;"Yes",N(E332)&gt;0,TODAY()&gt;=N(J332)),"ESCROW NOT CONFIRMED; ","")&amp;IF(AND(B332="Insurance renewal",NOT(OR(N(K332)&gt;0,O332="Paid")),N(E332)&gt;0,N(E332)-TODAY()&lt;=N('Settings'!$B$10),M332&lt;&gt;"Yes"),"POLICY EXPIRING, NO RENEWAL QUOTE; ",""),LEN(IF(A332="","NO PROPERTY; ","")&amp;IF(AND(A332&lt;&gt;"",COUNTIF('Properties'!$A$2:$A$200,A332)=0),"PROPERTY NOT ON LIST; ","")&amp;IF(B332="","NO TYPE; ","")&amp;IF(NOT(N(E332)&gt;0),"NO DUE DATE; ","")&amp;IF(N(F332)=0,"NO AMOUNT; ","")&amp;IF(AND(N(E332)&gt;0,NOT(OR(N(K332)&gt;0,O332="Paid")),G332&lt;&gt;"Escrow",TODAY()&gt;N(E332)),"PAST DUE, NOT PAID; ","")&amp;IF(AND(NOT(OR(N(K332)&gt;0,O332="Paid")),G332&lt;&gt;"Escrow",AND(N(E332)&gt;0,TODAY()&gt;=N(J332),TODAY()&lt;=N(E332))),"DUE SOON; ","")&amp;IF(AND(OR(N(K332)&gt;0,O332="Paid"),L332=""),"NO PROOF OF PAYMENT; ","")&amp;IF(AND(G332="Escrow",H332&lt;&gt;"Yes",N(E332)&gt;0,TODAY()&gt;=N(J332)),"ESCROW NOT CONFIRMED; ","")&amp;IF(AND(B332="Insurance renewal",NOT(OR(N(K332)&gt;0,O332="Paid")),N(E332)&gt;0,N(E332)-TODAY()&lt;=N('Settings'!$B$10),M332&lt;&gt;"Yes"),"POLICY EXPIRING, NO RENEWAL QUOTE; ",""))-2)))</f>
        <v/>
      </c>
    </row>
    <row r="333">
      <c r="E333" s="8" t="n"/>
      <c r="F333" s="9" t="n"/>
      <c r="I333" s="10" t="n"/>
      <c r="J333" s="8">
        <f>IF(OR(NOT(OR(A333&lt;&gt;"",B333&lt;&gt;"",C333&lt;&gt;"")),N(E333)=0),"",N(E333)-IF(N(I333)&gt;0,N(I333),IFERROR(VLOOKUP(B333,'Settings'!$A$3:$B$8,2,0),0)))</f>
        <v/>
      </c>
      <c r="K333" s="8" t="n"/>
      <c r="N333" s="8" t="n"/>
      <c r="P333" s="10">
        <f>IF(OR(NOT(OR(A333&lt;&gt;"",B333&lt;&gt;"",C333&lt;&gt;"")),N(E333)=0),"",N(E333)-TODAY())</f>
        <v/>
      </c>
      <c r="Q333">
        <f>IF(OR(NOT(OR(A333&lt;&gt;"",B333&lt;&gt;"",C333&lt;&gt;"")),O333="Closed"),"",IF(IF(A333="","NO PROPERTY; ","")&amp;IF(AND(A333&lt;&gt;"",COUNTIF('Properties'!$A$2:$A$200,A333)=0),"PROPERTY NOT ON LIST; ","")&amp;IF(B333="","NO TYPE; ","")&amp;IF(NOT(N(E333)&gt;0),"NO DUE DATE; ","")&amp;IF(N(F333)=0,"NO AMOUNT; ","")&amp;IF(AND(N(E333)&gt;0,NOT(OR(N(K333)&gt;0,O333="Paid")),G333&lt;&gt;"Escrow",TODAY()&gt;N(E333)),"PAST DUE, NOT PAID; ","")&amp;IF(AND(NOT(OR(N(K333)&gt;0,O333="Paid")),G333&lt;&gt;"Escrow",AND(N(E333)&gt;0,TODAY()&gt;=N(J333),TODAY()&lt;=N(E333))),"DUE SOON; ","")&amp;IF(AND(OR(N(K333)&gt;0,O333="Paid"),L333=""),"NO PROOF OF PAYMENT; ","")&amp;IF(AND(G333="Escrow",H333&lt;&gt;"Yes",N(E333)&gt;0,TODAY()&gt;=N(J333)),"ESCROW NOT CONFIRMED; ","")&amp;IF(AND(B333="Insurance renewal",NOT(OR(N(K333)&gt;0,O333="Paid")),N(E333)&gt;0,N(E333)-TODAY()&lt;=N('Settings'!$B$10),M333&lt;&gt;"Yes"),"POLICY EXPIRING, NO RENEWAL QUOTE; ","")="","",LEFT(IF(A333="","NO PROPERTY; ","")&amp;IF(AND(A333&lt;&gt;"",COUNTIF('Properties'!$A$2:$A$200,A333)=0),"PROPERTY NOT ON LIST; ","")&amp;IF(B333="","NO TYPE; ","")&amp;IF(NOT(N(E333)&gt;0),"NO DUE DATE; ","")&amp;IF(N(F333)=0,"NO AMOUNT; ","")&amp;IF(AND(N(E333)&gt;0,NOT(OR(N(K333)&gt;0,O333="Paid")),G333&lt;&gt;"Escrow",TODAY()&gt;N(E333)),"PAST DUE, NOT PAID; ","")&amp;IF(AND(NOT(OR(N(K333)&gt;0,O333="Paid")),G333&lt;&gt;"Escrow",AND(N(E333)&gt;0,TODAY()&gt;=N(J333),TODAY()&lt;=N(E333))),"DUE SOON; ","")&amp;IF(AND(OR(N(K333)&gt;0,O333="Paid"),L333=""),"NO PROOF OF PAYMENT; ","")&amp;IF(AND(G333="Escrow",H333&lt;&gt;"Yes",N(E333)&gt;0,TODAY()&gt;=N(J333)),"ESCROW NOT CONFIRMED; ","")&amp;IF(AND(B333="Insurance renewal",NOT(OR(N(K333)&gt;0,O333="Paid")),N(E333)&gt;0,N(E333)-TODAY()&lt;=N('Settings'!$B$10),M333&lt;&gt;"Yes"),"POLICY EXPIRING, NO RENEWAL QUOTE; ",""),LEN(IF(A333="","NO PROPERTY; ","")&amp;IF(AND(A333&lt;&gt;"",COUNTIF('Properties'!$A$2:$A$200,A333)=0),"PROPERTY NOT ON LIST; ","")&amp;IF(B333="","NO TYPE; ","")&amp;IF(NOT(N(E333)&gt;0),"NO DUE DATE; ","")&amp;IF(N(F333)=0,"NO AMOUNT; ","")&amp;IF(AND(N(E333)&gt;0,NOT(OR(N(K333)&gt;0,O333="Paid")),G333&lt;&gt;"Escrow",TODAY()&gt;N(E333)),"PAST DUE, NOT PAID; ","")&amp;IF(AND(NOT(OR(N(K333)&gt;0,O333="Paid")),G333&lt;&gt;"Escrow",AND(N(E333)&gt;0,TODAY()&gt;=N(J333),TODAY()&lt;=N(E333))),"DUE SOON; ","")&amp;IF(AND(OR(N(K333)&gt;0,O333="Paid"),L333=""),"NO PROOF OF PAYMENT; ","")&amp;IF(AND(G333="Escrow",H333&lt;&gt;"Yes",N(E333)&gt;0,TODAY()&gt;=N(J333)),"ESCROW NOT CONFIRMED; ","")&amp;IF(AND(B333="Insurance renewal",NOT(OR(N(K333)&gt;0,O333="Paid")),N(E333)&gt;0,N(E333)-TODAY()&lt;=N('Settings'!$B$10),M333&lt;&gt;"Yes"),"POLICY EXPIRING, NO RENEWAL QUOTE; ",""))-2)))</f>
        <v/>
      </c>
    </row>
    <row r="334">
      <c r="E334" s="8" t="n"/>
      <c r="F334" s="9" t="n"/>
      <c r="I334" s="10" t="n"/>
      <c r="J334" s="8">
        <f>IF(OR(NOT(OR(A334&lt;&gt;"",B334&lt;&gt;"",C334&lt;&gt;"")),N(E334)=0),"",N(E334)-IF(N(I334)&gt;0,N(I334),IFERROR(VLOOKUP(B334,'Settings'!$A$3:$B$8,2,0),0)))</f>
        <v/>
      </c>
      <c r="K334" s="8" t="n"/>
      <c r="N334" s="8" t="n"/>
      <c r="P334" s="10">
        <f>IF(OR(NOT(OR(A334&lt;&gt;"",B334&lt;&gt;"",C334&lt;&gt;"")),N(E334)=0),"",N(E334)-TODAY())</f>
        <v/>
      </c>
      <c r="Q334">
        <f>IF(OR(NOT(OR(A334&lt;&gt;"",B334&lt;&gt;"",C334&lt;&gt;"")),O334="Closed"),"",IF(IF(A334="","NO PROPERTY; ","")&amp;IF(AND(A334&lt;&gt;"",COUNTIF('Properties'!$A$2:$A$200,A334)=0),"PROPERTY NOT ON LIST; ","")&amp;IF(B334="","NO TYPE; ","")&amp;IF(NOT(N(E334)&gt;0),"NO DUE DATE; ","")&amp;IF(N(F334)=0,"NO AMOUNT; ","")&amp;IF(AND(N(E334)&gt;0,NOT(OR(N(K334)&gt;0,O334="Paid")),G334&lt;&gt;"Escrow",TODAY()&gt;N(E334)),"PAST DUE, NOT PAID; ","")&amp;IF(AND(NOT(OR(N(K334)&gt;0,O334="Paid")),G334&lt;&gt;"Escrow",AND(N(E334)&gt;0,TODAY()&gt;=N(J334),TODAY()&lt;=N(E334))),"DUE SOON; ","")&amp;IF(AND(OR(N(K334)&gt;0,O334="Paid"),L334=""),"NO PROOF OF PAYMENT; ","")&amp;IF(AND(G334="Escrow",H334&lt;&gt;"Yes",N(E334)&gt;0,TODAY()&gt;=N(J334)),"ESCROW NOT CONFIRMED; ","")&amp;IF(AND(B334="Insurance renewal",NOT(OR(N(K334)&gt;0,O334="Paid")),N(E334)&gt;0,N(E334)-TODAY()&lt;=N('Settings'!$B$10),M334&lt;&gt;"Yes"),"POLICY EXPIRING, NO RENEWAL QUOTE; ","")="","",LEFT(IF(A334="","NO PROPERTY; ","")&amp;IF(AND(A334&lt;&gt;"",COUNTIF('Properties'!$A$2:$A$200,A334)=0),"PROPERTY NOT ON LIST; ","")&amp;IF(B334="","NO TYPE; ","")&amp;IF(NOT(N(E334)&gt;0),"NO DUE DATE; ","")&amp;IF(N(F334)=0,"NO AMOUNT; ","")&amp;IF(AND(N(E334)&gt;0,NOT(OR(N(K334)&gt;0,O334="Paid")),G334&lt;&gt;"Escrow",TODAY()&gt;N(E334)),"PAST DUE, NOT PAID; ","")&amp;IF(AND(NOT(OR(N(K334)&gt;0,O334="Paid")),G334&lt;&gt;"Escrow",AND(N(E334)&gt;0,TODAY()&gt;=N(J334),TODAY()&lt;=N(E334))),"DUE SOON; ","")&amp;IF(AND(OR(N(K334)&gt;0,O334="Paid"),L334=""),"NO PROOF OF PAYMENT; ","")&amp;IF(AND(G334="Escrow",H334&lt;&gt;"Yes",N(E334)&gt;0,TODAY()&gt;=N(J334)),"ESCROW NOT CONFIRMED; ","")&amp;IF(AND(B334="Insurance renewal",NOT(OR(N(K334)&gt;0,O334="Paid")),N(E334)&gt;0,N(E334)-TODAY()&lt;=N('Settings'!$B$10),M334&lt;&gt;"Yes"),"POLICY EXPIRING, NO RENEWAL QUOTE; ",""),LEN(IF(A334="","NO PROPERTY; ","")&amp;IF(AND(A334&lt;&gt;"",COUNTIF('Properties'!$A$2:$A$200,A334)=0),"PROPERTY NOT ON LIST; ","")&amp;IF(B334="","NO TYPE; ","")&amp;IF(NOT(N(E334)&gt;0),"NO DUE DATE; ","")&amp;IF(N(F334)=0,"NO AMOUNT; ","")&amp;IF(AND(N(E334)&gt;0,NOT(OR(N(K334)&gt;0,O334="Paid")),G334&lt;&gt;"Escrow",TODAY()&gt;N(E334)),"PAST DUE, NOT PAID; ","")&amp;IF(AND(NOT(OR(N(K334)&gt;0,O334="Paid")),G334&lt;&gt;"Escrow",AND(N(E334)&gt;0,TODAY()&gt;=N(J334),TODAY()&lt;=N(E334))),"DUE SOON; ","")&amp;IF(AND(OR(N(K334)&gt;0,O334="Paid"),L334=""),"NO PROOF OF PAYMENT; ","")&amp;IF(AND(G334="Escrow",H334&lt;&gt;"Yes",N(E334)&gt;0,TODAY()&gt;=N(J334)),"ESCROW NOT CONFIRMED; ","")&amp;IF(AND(B334="Insurance renewal",NOT(OR(N(K334)&gt;0,O334="Paid")),N(E334)&gt;0,N(E334)-TODAY()&lt;=N('Settings'!$B$10),M334&lt;&gt;"Yes"),"POLICY EXPIRING, NO RENEWAL QUOTE; ",""))-2)))</f>
        <v/>
      </c>
    </row>
    <row r="335">
      <c r="E335" s="8" t="n"/>
      <c r="F335" s="9" t="n"/>
      <c r="I335" s="10" t="n"/>
      <c r="J335" s="8">
        <f>IF(OR(NOT(OR(A335&lt;&gt;"",B335&lt;&gt;"",C335&lt;&gt;"")),N(E335)=0),"",N(E335)-IF(N(I335)&gt;0,N(I335),IFERROR(VLOOKUP(B335,'Settings'!$A$3:$B$8,2,0),0)))</f>
        <v/>
      </c>
      <c r="K335" s="8" t="n"/>
      <c r="N335" s="8" t="n"/>
      <c r="P335" s="10">
        <f>IF(OR(NOT(OR(A335&lt;&gt;"",B335&lt;&gt;"",C335&lt;&gt;"")),N(E335)=0),"",N(E335)-TODAY())</f>
        <v/>
      </c>
      <c r="Q335">
        <f>IF(OR(NOT(OR(A335&lt;&gt;"",B335&lt;&gt;"",C335&lt;&gt;"")),O335="Closed"),"",IF(IF(A335="","NO PROPERTY; ","")&amp;IF(AND(A335&lt;&gt;"",COUNTIF('Properties'!$A$2:$A$200,A335)=0),"PROPERTY NOT ON LIST; ","")&amp;IF(B335="","NO TYPE; ","")&amp;IF(NOT(N(E335)&gt;0),"NO DUE DATE; ","")&amp;IF(N(F335)=0,"NO AMOUNT; ","")&amp;IF(AND(N(E335)&gt;0,NOT(OR(N(K335)&gt;0,O335="Paid")),G335&lt;&gt;"Escrow",TODAY()&gt;N(E335)),"PAST DUE, NOT PAID; ","")&amp;IF(AND(NOT(OR(N(K335)&gt;0,O335="Paid")),G335&lt;&gt;"Escrow",AND(N(E335)&gt;0,TODAY()&gt;=N(J335),TODAY()&lt;=N(E335))),"DUE SOON; ","")&amp;IF(AND(OR(N(K335)&gt;0,O335="Paid"),L335=""),"NO PROOF OF PAYMENT; ","")&amp;IF(AND(G335="Escrow",H335&lt;&gt;"Yes",N(E335)&gt;0,TODAY()&gt;=N(J335)),"ESCROW NOT CONFIRMED; ","")&amp;IF(AND(B335="Insurance renewal",NOT(OR(N(K335)&gt;0,O335="Paid")),N(E335)&gt;0,N(E335)-TODAY()&lt;=N('Settings'!$B$10),M335&lt;&gt;"Yes"),"POLICY EXPIRING, NO RENEWAL QUOTE; ","")="","",LEFT(IF(A335="","NO PROPERTY; ","")&amp;IF(AND(A335&lt;&gt;"",COUNTIF('Properties'!$A$2:$A$200,A335)=0),"PROPERTY NOT ON LIST; ","")&amp;IF(B335="","NO TYPE; ","")&amp;IF(NOT(N(E335)&gt;0),"NO DUE DATE; ","")&amp;IF(N(F335)=0,"NO AMOUNT; ","")&amp;IF(AND(N(E335)&gt;0,NOT(OR(N(K335)&gt;0,O335="Paid")),G335&lt;&gt;"Escrow",TODAY()&gt;N(E335)),"PAST DUE, NOT PAID; ","")&amp;IF(AND(NOT(OR(N(K335)&gt;0,O335="Paid")),G335&lt;&gt;"Escrow",AND(N(E335)&gt;0,TODAY()&gt;=N(J335),TODAY()&lt;=N(E335))),"DUE SOON; ","")&amp;IF(AND(OR(N(K335)&gt;0,O335="Paid"),L335=""),"NO PROOF OF PAYMENT; ","")&amp;IF(AND(G335="Escrow",H335&lt;&gt;"Yes",N(E335)&gt;0,TODAY()&gt;=N(J335)),"ESCROW NOT CONFIRMED; ","")&amp;IF(AND(B335="Insurance renewal",NOT(OR(N(K335)&gt;0,O335="Paid")),N(E335)&gt;0,N(E335)-TODAY()&lt;=N('Settings'!$B$10),M335&lt;&gt;"Yes"),"POLICY EXPIRING, NO RENEWAL QUOTE; ",""),LEN(IF(A335="","NO PROPERTY; ","")&amp;IF(AND(A335&lt;&gt;"",COUNTIF('Properties'!$A$2:$A$200,A335)=0),"PROPERTY NOT ON LIST; ","")&amp;IF(B335="","NO TYPE; ","")&amp;IF(NOT(N(E335)&gt;0),"NO DUE DATE; ","")&amp;IF(N(F335)=0,"NO AMOUNT; ","")&amp;IF(AND(N(E335)&gt;0,NOT(OR(N(K335)&gt;0,O335="Paid")),G335&lt;&gt;"Escrow",TODAY()&gt;N(E335)),"PAST DUE, NOT PAID; ","")&amp;IF(AND(NOT(OR(N(K335)&gt;0,O335="Paid")),G335&lt;&gt;"Escrow",AND(N(E335)&gt;0,TODAY()&gt;=N(J335),TODAY()&lt;=N(E335))),"DUE SOON; ","")&amp;IF(AND(OR(N(K335)&gt;0,O335="Paid"),L335=""),"NO PROOF OF PAYMENT; ","")&amp;IF(AND(G335="Escrow",H335&lt;&gt;"Yes",N(E335)&gt;0,TODAY()&gt;=N(J335)),"ESCROW NOT CONFIRMED; ","")&amp;IF(AND(B335="Insurance renewal",NOT(OR(N(K335)&gt;0,O335="Paid")),N(E335)&gt;0,N(E335)-TODAY()&lt;=N('Settings'!$B$10),M335&lt;&gt;"Yes"),"POLICY EXPIRING, NO RENEWAL QUOTE; ",""))-2)))</f>
        <v/>
      </c>
    </row>
    <row r="336">
      <c r="E336" s="8" t="n"/>
      <c r="F336" s="9" t="n"/>
      <c r="I336" s="10" t="n"/>
      <c r="J336" s="8">
        <f>IF(OR(NOT(OR(A336&lt;&gt;"",B336&lt;&gt;"",C336&lt;&gt;"")),N(E336)=0),"",N(E336)-IF(N(I336)&gt;0,N(I336),IFERROR(VLOOKUP(B336,'Settings'!$A$3:$B$8,2,0),0)))</f>
        <v/>
      </c>
      <c r="K336" s="8" t="n"/>
      <c r="N336" s="8" t="n"/>
      <c r="P336" s="10">
        <f>IF(OR(NOT(OR(A336&lt;&gt;"",B336&lt;&gt;"",C336&lt;&gt;"")),N(E336)=0),"",N(E336)-TODAY())</f>
        <v/>
      </c>
      <c r="Q336">
        <f>IF(OR(NOT(OR(A336&lt;&gt;"",B336&lt;&gt;"",C336&lt;&gt;"")),O336="Closed"),"",IF(IF(A336="","NO PROPERTY; ","")&amp;IF(AND(A336&lt;&gt;"",COUNTIF('Properties'!$A$2:$A$200,A336)=0),"PROPERTY NOT ON LIST; ","")&amp;IF(B336="","NO TYPE; ","")&amp;IF(NOT(N(E336)&gt;0),"NO DUE DATE; ","")&amp;IF(N(F336)=0,"NO AMOUNT; ","")&amp;IF(AND(N(E336)&gt;0,NOT(OR(N(K336)&gt;0,O336="Paid")),G336&lt;&gt;"Escrow",TODAY()&gt;N(E336)),"PAST DUE, NOT PAID; ","")&amp;IF(AND(NOT(OR(N(K336)&gt;0,O336="Paid")),G336&lt;&gt;"Escrow",AND(N(E336)&gt;0,TODAY()&gt;=N(J336),TODAY()&lt;=N(E336))),"DUE SOON; ","")&amp;IF(AND(OR(N(K336)&gt;0,O336="Paid"),L336=""),"NO PROOF OF PAYMENT; ","")&amp;IF(AND(G336="Escrow",H336&lt;&gt;"Yes",N(E336)&gt;0,TODAY()&gt;=N(J336)),"ESCROW NOT CONFIRMED; ","")&amp;IF(AND(B336="Insurance renewal",NOT(OR(N(K336)&gt;0,O336="Paid")),N(E336)&gt;0,N(E336)-TODAY()&lt;=N('Settings'!$B$10),M336&lt;&gt;"Yes"),"POLICY EXPIRING, NO RENEWAL QUOTE; ","")="","",LEFT(IF(A336="","NO PROPERTY; ","")&amp;IF(AND(A336&lt;&gt;"",COUNTIF('Properties'!$A$2:$A$200,A336)=0),"PROPERTY NOT ON LIST; ","")&amp;IF(B336="","NO TYPE; ","")&amp;IF(NOT(N(E336)&gt;0),"NO DUE DATE; ","")&amp;IF(N(F336)=0,"NO AMOUNT; ","")&amp;IF(AND(N(E336)&gt;0,NOT(OR(N(K336)&gt;0,O336="Paid")),G336&lt;&gt;"Escrow",TODAY()&gt;N(E336)),"PAST DUE, NOT PAID; ","")&amp;IF(AND(NOT(OR(N(K336)&gt;0,O336="Paid")),G336&lt;&gt;"Escrow",AND(N(E336)&gt;0,TODAY()&gt;=N(J336),TODAY()&lt;=N(E336))),"DUE SOON; ","")&amp;IF(AND(OR(N(K336)&gt;0,O336="Paid"),L336=""),"NO PROOF OF PAYMENT; ","")&amp;IF(AND(G336="Escrow",H336&lt;&gt;"Yes",N(E336)&gt;0,TODAY()&gt;=N(J336)),"ESCROW NOT CONFIRMED; ","")&amp;IF(AND(B336="Insurance renewal",NOT(OR(N(K336)&gt;0,O336="Paid")),N(E336)&gt;0,N(E336)-TODAY()&lt;=N('Settings'!$B$10),M336&lt;&gt;"Yes"),"POLICY EXPIRING, NO RENEWAL QUOTE; ",""),LEN(IF(A336="","NO PROPERTY; ","")&amp;IF(AND(A336&lt;&gt;"",COUNTIF('Properties'!$A$2:$A$200,A336)=0),"PROPERTY NOT ON LIST; ","")&amp;IF(B336="","NO TYPE; ","")&amp;IF(NOT(N(E336)&gt;0),"NO DUE DATE; ","")&amp;IF(N(F336)=0,"NO AMOUNT; ","")&amp;IF(AND(N(E336)&gt;0,NOT(OR(N(K336)&gt;0,O336="Paid")),G336&lt;&gt;"Escrow",TODAY()&gt;N(E336)),"PAST DUE, NOT PAID; ","")&amp;IF(AND(NOT(OR(N(K336)&gt;0,O336="Paid")),G336&lt;&gt;"Escrow",AND(N(E336)&gt;0,TODAY()&gt;=N(J336),TODAY()&lt;=N(E336))),"DUE SOON; ","")&amp;IF(AND(OR(N(K336)&gt;0,O336="Paid"),L336=""),"NO PROOF OF PAYMENT; ","")&amp;IF(AND(G336="Escrow",H336&lt;&gt;"Yes",N(E336)&gt;0,TODAY()&gt;=N(J336)),"ESCROW NOT CONFIRMED; ","")&amp;IF(AND(B336="Insurance renewal",NOT(OR(N(K336)&gt;0,O336="Paid")),N(E336)&gt;0,N(E336)-TODAY()&lt;=N('Settings'!$B$10),M336&lt;&gt;"Yes"),"POLICY EXPIRING, NO RENEWAL QUOTE; ",""))-2)))</f>
        <v/>
      </c>
    </row>
    <row r="337">
      <c r="E337" s="8" t="n"/>
      <c r="F337" s="9" t="n"/>
      <c r="I337" s="10" t="n"/>
      <c r="J337" s="8">
        <f>IF(OR(NOT(OR(A337&lt;&gt;"",B337&lt;&gt;"",C337&lt;&gt;"")),N(E337)=0),"",N(E337)-IF(N(I337)&gt;0,N(I337),IFERROR(VLOOKUP(B337,'Settings'!$A$3:$B$8,2,0),0)))</f>
        <v/>
      </c>
      <c r="K337" s="8" t="n"/>
      <c r="N337" s="8" t="n"/>
      <c r="P337" s="10">
        <f>IF(OR(NOT(OR(A337&lt;&gt;"",B337&lt;&gt;"",C337&lt;&gt;"")),N(E337)=0),"",N(E337)-TODAY())</f>
        <v/>
      </c>
      <c r="Q337">
        <f>IF(OR(NOT(OR(A337&lt;&gt;"",B337&lt;&gt;"",C337&lt;&gt;"")),O337="Closed"),"",IF(IF(A337="","NO PROPERTY; ","")&amp;IF(AND(A337&lt;&gt;"",COUNTIF('Properties'!$A$2:$A$200,A337)=0),"PROPERTY NOT ON LIST; ","")&amp;IF(B337="","NO TYPE; ","")&amp;IF(NOT(N(E337)&gt;0),"NO DUE DATE; ","")&amp;IF(N(F337)=0,"NO AMOUNT; ","")&amp;IF(AND(N(E337)&gt;0,NOT(OR(N(K337)&gt;0,O337="Paid")),G337&lt;&gt;"Escrow",TODAY()&gt;N(E337)),"PAST DUE, NOT PAID; ","")&amp;IF(AND(NOT(OR(N(K337)&gt;0,O337="Paid")),G337&lt;&gt;"Escrow",AND(N(E337)&gt;0,TODAY()&gt;=N(J337),TODAY()&lt;=N(E337))),"DUE SOON; ","")&amp;IF(AND(OR(N(K337)&gt;0,O337="Paid"),L337=""),"NO PROOF OF PAYMENT; ","")&amp;IF(AND(G337="Escrow",H337&lt;&gt;"Yes",N(E337)&gt;0,TODAY()&gt;=N(J337)),"ESCROW NOT CONFIRMED; ","")&amp;IF(AND(B337="Insurance renewal",NOT(OR(N(K337)&gt;0,O337="Paid")),N(E337)&gt;0,N(E337)-TODAY()&lt;=N('Settings'!$B$10),M337&lt;&gt;"Yes"),"POLICY EXPIRING, NO RENEWAL QUOTE; ","")="","",LEFT(IF(A337="","NO PROPERTY; ","")&amp;IF(AND(A337&lt;&gt;"",COUNTIF('Properties'!$A$2:$A$200,A337)=0),"PROPERTY NOT ON LIST; ","")&amp;IF(B337="","NO TYPE; ","")&amp;IF(NOT(N(E337)&gt;0),"NO DUE DATE; ","")&amp;IF(N(F337)=0,"NO AMOUNT; ","")&amp;IF(AND(N(E337)&gt;0,NOT(OR(N(K337)&gt;0,O337="Paid")),G337&lt;&gt;"Escrow",TODAY()&gt;N(E337)),"PAST DUE, NOT PAID; ","")&amp;IF(AND(NOT(OR(N(K337)&gt;0,O337="Paid")),G337&lt;&gt;"Escrow",AND(N(E337)&gt;0,TODAY()&gt;=N(J337),TODAY()&lt;=N(E337))),"DUE SOON; ","")&amp;IF(AND(OR(N(K337)&gt;0,O337="Paid"),L337=""),"NO PROOF OF PAYMENT; ","")&amp;IF(AND(G337="Escrow",H337&lt;&gt;"Yes",N(E337)&gt;0,TODAY()&gt;=N(J337)),"ESCROW NOT CONFIRMED; ","")&amp;IF(AND(B337="Insurance renewal",NOT(OR(N(K337)&gt;0,O337="Paid")),N(E337)&gt;0,N(E337)-TODAY()&lt;=N('Settings'!$B$10),M337&lt;&gt;"Yes"),"POLICY EXPIRING, NO RENEWAL QUOTE; ",""),LEN(IF(A337="","NO PROPERTY; ","")&amp;IF(AND(A337&lt;&gt;"",COUNTIF('Properties'!$A$2:$A$200,A337)=0),"PROPERTY NOT ON LIST; ","")&amp;IF(B337="","NO TYPE; ","")&amp;IF(NOT(N(E337)&gt;0),"NO DUE DATE; ","")&amp;IF(N(F337)=0,"NO AMOUNT; ","")&amp;IF(AND(N(E337)&gt;0,NOT(OR(N(K337)&gt;0,O337="Paid")),G337&lt;&gt;"Escrow",TODAY()&gt;N(E337)),"PAST DUE, NOT PAID; ","")&amp;IF(AND(NOT(OR(N(K337)&gt;0,O337="Paid")),G337&lt;&gt;"Escrow",AND(N(E337)&gt;0,TODAY()&gt;=N(J337),TODAY()&lt;=N(E337))),"DUE SOON; ","")&amp;IF(AND(OR(N(K337)&gt;0,O337="Paid"),L337=""),"NO PROOF OF PAYMENT; ","")&amp;IF(AND(G337="Escrow",H337&lt;&gt;"Yes",N(E337)&gt;0,TODAY()&gt;=N(J337)),"ESCROW NOT CONFIRMED; ","")&amp;IF(AND(B337="Insurance renewal",NOT(OR(N(K337)&gt;0,O337="Paid")),N(E337)&gt;0,N(E337)-TODAY()&lt;=N('Settings'!$B$10),M337&lt;&gt;"Yes"),"POLICY EXPIRING, NO RENEWAL QUOTE; ",""))-2)))</f>
        <v/>
      </c>
    </row>
    <row r="338">
      <c r="E338" s="8" t="n"/>
      <c r="F338" s="9" t="n"/>
      <c r="I338" s="10" t="n"/>
      <c r="J338" s="8">
        <f>IF(OR(NOT(OR(A338&lt;&gt;"",B338&lt;&gt;"",C338&lt;&gt;"")),N(E338)=0),"",N(E338)-IF(N(I338)&gt;0,N(I338),IFERROR(VLOOKUP(B338,'Settings'!$A$3:$B$8,2,0),0)))</f>
        <v/>
      </c>
      <c r="K338" s="8" t="n"/>
      <c r="N338" s="8" t="n"/>
      <c r="P338" s="10">
        <f>IF(OR(NOT(OR(A338&lt;&gt;"",B338&lt;&gt;"",C338&lt;&gt;"")),N(E338)=0),"",N(E338)-TODAY())</f>
        <v/>
      </c>
      <c r="Q338">
        <f>IF(OR(NOT(OR(A338&lt;&gt;"",B338&lt;&gt;"",C338&lt;&gt;"")),O338="Closed"),"",IF(IF(A338="","NO PROPERTY; ","")&amp;IF(AND(A338&lt;&gt;"",COUNTIF('Properties'!$A$2:$A$200,A338)=0),"PROPERTY NOT ON LIST; ","")&amp;IF(B338="","NO TYPE; ","")&amp;IF(NOT(N(E338)&gt;0),"NO DUE DATE; ","")&amp;IF(N(F338)=0,"NO AMOUNT; ","")&amp;IF(AND(N(E338)&gt;0,NOT(OR(N(K338)&gt;0,O338="Paid")),G338&lt;&gt;"Escrow",TODAY()&gt;N(E338)),"PAST DUE, NOT PAID; ","")&amp;IF(AND(NOT(OR(N(K338)&gt;0,O338="Paid")),G338&lt;&gt;"Escrow",AND(N(E338)&gt;0,TODAY()&gt;=N(J338),TODAY()&lt;=N(E338))),"DUE SOON; ","")&amp;IF(AND(OR(N(K338)&gt;0,O338="Paid"),L338=""),"NO PROOF OF PAYMENT; ","")&amp;IF(AND(G338="Escrow",H338&lt;&gt;"Yes",N(E338)&gt;0,TODAY()&gt;=N(J338)),"ESCROW NOT CONFIRMED; ","")&amp;IF(AND(B338="Insurance renewal",NOT(OR(N(K338)&gt;0,O338="Paid")),N(E338)&gt;0,N(E338)-TODAY()&lt;=N('Settings'!$B$10),M338&lt;&gt;"Yes"),"POLICY EXPIRING, NO RENEWAL QUOTE; ","")="","",LEFT(IF(A338="","NO PROPERTY; ","")&amp;IF(AND(A338&lt;&gt;"",COUNTIF('Properties'!$A$2:$A$200,A338)=0),"PROPERTY NOT ON LIST; ","")&amp;IF(B338="","NO TYPE; ","")&amp;IF(NOT(N(E338)&gt;0),"NO DUE DATE; ","")&amp;IF(N(F338)=0,"NO AMOUNT; ","")&amp;IF(AND(N(E338)&gt;0,NOT(OR(N(K338)&gt;0,O338="Paid")),G338&lt;&gt;"Escrow",TODAY()&gt;N(E338)),"PAST DUE, NOT PAID; ","")&amp;IF(AND(NOT(OR(N(K338)&gt;0,O338="Paid")),G338&lt;&gt;"Escrow",AND(N(E338)&gt;0,TODAY()&gt;=N(J338),TODAY()&lt;=N(E338))),"DUE SOON; ","")&amp;IF(AND(OR(N(K338)&gt;0,O338="Paid"),L338=""),"NO PROOF OF PAYMENT; ","")&amp;IF(AND(G338="Escrow",H338&lt;&gt;"Yes",N(E338)&gt;0,TODAY()&gt;=N(J338)),"ESCROW NOT CONFIRMED; ","")&amp;IF(AND(B338="Insurance renewal",NOT(OR(N(K338)&gt;0,O338="Paid")),N(E338)&gt;0,N(E338)-TODAY()&lt;=N('Settings'!$B$10),M338&lt;&gt;"Yes"),"POLICY EXPIRING, NO RENEWAL QUOTE; ",""),LEN(IF(A338="","NO PROPERTY; ","")&amp;IF(AND(A338&lt;&gt;"",COUNTIF('Properties'!$A$2:$A$200,A338)=0),"PROPERTY NOT ON LIST; ","")&amp;IF(B338="","NO TYPE; ","")&amp;IF(NOT(N(E338)&gt;0),"NO DUE DATE; ","")&amp;IF(N(F338)=0,"NO AMOUNT; ","")&amp;IF(AND(N(E338)&gt;0,NOT(OR(N(K338)&gt;0,O338="Paid")),G338&lt;&gt;"Escrow",TODAY()&gt;N(E338)),"PAST DUE, NOT PAID; ","")&amp;IF(AND(NOT(OR(N(K338)&gt;0,O338="Paid")),G338&lt;&gt;"Escrow",AND(N(E338)&gt;0,TODAY()&gt;=N(J338),TODAY()&lt;=N(E338))),"DUE SOON; ","")&amp;IF(AND(OR(N(K338)&gt;0,O338="Paid"),L338=""),"NO PROOF OF PAYMENT; ","")&amp;IF(AND(G338="Escrow",H338&lt;&gt;"Yes",N(E338)&gt;0,TODAY()&gt;=N(J338)),"ESCROW NOT CONFIRMED; ","")&amp;IF(AND(B338="Insurance renewal",NOT(OR(N(K338)&gt;0,O338="Paid")),N(E338)&gt;0,N(E338)-TODAY()&lt;=N('Settings'!$B$10),M338&lt;&gt;"Yes"),"POLICY EXPIRING, NO RENEWAL QUOTE; ",""))-2)))</f>
        <v/>
      </c>
    </row>
    <row r="339">
      <c r="E339" s="8" t="n"/>
      <c r="F339" s="9" t="n"/>
      <c r="I339" s="10" t="n"/>
      <c r="J339" s="8">
        <f>IF(OR(NOT(OR(A339&lt;&gt;"",B339&lt;&gt;"",C339&lt;&gt;"")),N(E339)=0),"",N(E339)-IF(N(I339)&gt;0,N(I339),IFERROR(VLOOKUP(B339,'Settings'!$A$3:$B$8,2,0),0)))</f>
        <v/>
      </c>
      <c r="K339" s="8" t="n"/>
      <c r="N339" s="8" t="n"/>
      <c r="P339" s="10">
        <f>IF(OR(NOT(OR(A339&lt;&gt;"",B339&lt;&gt;"",C339&lt;&gt;"")),N(E339)=0),"",N(E339)-TODAY())</f>
        <v/>
      </c>
      <c r="Q339">
        <f>IF(OR(NOT(OR(A339&lt;&gt;"",B339&lt;&gt;"",C339&lt;&gt;"")),O339="Closed"),"",IF(IF(A339="","NO PROPERTY; ","")&amp;IF(AND(A339&lt;&gt;"",COUNTIF('Properties'!$A$2:$A$200,A339)=0),"PROPERTY NOT ON LIST; ","")&amp;IF(B339="","NO TYPE; ","")&amp;IF(NOT(N(E339)&gt;0),"NO DUE DATE; ","")&amp;IF(N(F339)=0,"NO AMOUNT; ","")&amp;IF(AND(N(E339)&gt;0,NOT(OR(N(K339)&gt;0,O339="Paid")),G339&lt;&gt;"Escrow",TODAY()&gt;N(E339)),"PAST DUE, NOT PAID; ","")&amp;IF(AND(NOT(OR(N(K339)&gt;0,O339="Paid")),G339&lt;&gt;"Escrow",AND(N(E339)&gt;0,TODAY()&gt;=N(J339),TODAY()&lt;=N(E339))),"DUE SOON; ","")&amp;IF(AND(OR(N(K339)&gt;0,O339="Paid"),L339=""),"NO PROOF OF PAYMENT; ","")&amp;IF(AND(G339="Escrow",H339&lt;&gt;"Yes",N(E339)&gt;0,TODAY()&gt;=N(J339)),"ESCROW NOT CONFIRMED; ","")&amp;IF(AND(B339="Insurance renewal",NOT(OR(N(K339)&gt;0,O339="Paid")),N(E339)&gt;0,N(E339)-TODAY()&lt;=N('Settings'!$B$10),M339&lt;&gt;"Yes"),"POLICY EXPIRING, NO RENEWAL QUOTE; ","")="","",LEFT(IF(A339="","NO PROPERTY; ","")&amp;IF(AND(A339&lt;&gt;"",COUNTIF('Properties'!$A$2:$A$200,A339)=0),"PROPERTY NOT ON LIST; ","")&amp;IF(B339="","NO TYPE; ","")&amp;IF(NOT(N(E339)&gt;0),"NO DUE DATE; ","")&amp;IF(N(F339)=0,"NO AMOUNT; ","")&amp;IF(AND(N(E339)&gt;0,NOT(OR(N(K339)&gt;0,O339="Paid")),G339&lt;&gt;"Escrow",TODAY()&gt;N(E339)),"PAST DUE, NOT PAID; ","")&amp;IF(AND(NOT(OR(N(K339)&gt;0,O339="Paid")),G339&lt;&gt;"Escrow",AND(N(E339)&gt;0,TODAY()&gt;=N(J339),TODAY()&lt;=N(E339))),"DUE SOON; ","")&amp;IF(AND(OR(N(K339)&gt;0,O339="Paid"),L339=""),"NO PROOF OF PAYMENT; ","")&amp;IF(AND(G339="Escrow",H339&lt;&gt;"Yes",N(E339)&gt;0,TODAY()&gt;=N(J339)),"ESCROW NOT CONFIRMED; ","")&amp;IF(AND(B339="Insurance renewal",NOT(OR(N(K339)&gt;0,O339="Paid")),N(E339)&gt;0,N(E339)-TODAY()&lt;=N('Settings'!$B$10),M339&lt;&gt;"Yes"),"POLICY EXPIRING, NO RENEWAL QUOTE; ",""),LEN(IF(A339="","NO PROPERTY; ","")&amp;IF(AND(A339&lt;&gt;"",COUNTIF('Properties'!$A$2:$A$200,A339)=0),"PROPERTY NOT ON LIST; ","")&amp;IF(B339="","NO TYPE; ","")&amp;IF(NOT(N(E339)&gt;0),"NO DUE DATE; ","")&amp;IF(N(F339)=0,"NO AMOUNT; ","")&amp;IF(AND(N(E339)&gt;0,NOT(OR(N(K339)&gt;0,O339="Paid")),G339&lt;&gt;"Escrow",TODAY()&gt;N(E339)),"PAST DUE, NOT PAID; ","")&amp;IF(AND(NOT(OR(N(K339)&gt;0,O339="Paid")),G339&lt;&gt;"Escrow",AND(N(E339)&gt;0,TODAY()&gt;=N(J339),TODAY()&lt;=N(E339))),"DUE SOON; ","")&amp;IF(AND(OR(N(K339)&gt;0,O339="Paid"),L339=""),"NO PROOF OF PAYMENT; ","")&amp;IF(AND(G339="Escrow",H339&lt;&gt;"Yes",N(E339)&gt;0,TODAY()&gt;=N(J339)),"ESCROW NOT CONFIRMED; ","")&amp;IF(AND(B339="Insurance renewal",NOT(OR(N(K339)&gt;0,O339="Paid")),N(E339)&gt;0,N(E339)-TODAY()&lt;=N('Settings'!$B$10),M339&lt;&gt;"Yes"),"POLICY EXPIRING, NO RENEWAL QUOTE; ",""))-2)))</f>
        <v/>
      </c>
    </row>
    <row r="340">
      <c r="E340" s="8" t="n"/>
      <c r="F340" s="9" t="n"/>
      <c r="I340" s="10" t="n"/>
      <c r="J340" s="8">
        <f>IF(OR(NOT(OR(A340&lt;&gt;"",B340&lt;&gt;"",C340&lt;&gt;"")),N(E340)=0),"",N(E340)-IF(N(I340)&gt;0,N(I340),IFERROR(VLOOKUP(B340,'Settings'!$A$3:$B$8,2,0),0)))</f>
        <v/>
      </c>
      <c r="K340" s="8" t="n"/>
      <c r="N340" s="8" t="n"/>
      <c r="P340" s="10">
        <f>IF(OR(NOT(OR(A340&lt;&gt;"",B340&lt;&gt;"",C340&lt;&gt;"")),N(E340)=0),"",N(E340)-TODAY())</f>
        <v/>
      </c>
      <c r="Q340">
        <f>IF(OR(NOT(OR(A340&lt;&gt;"",B340&lt;&gt;"",C340&lt;&gt;"")),O340="Closed"),"",IF(IF(A340="","NO PROPERTY; ","")&amp;IF(AND(A340&lt;&gt;"",COUNTIF('Properties'!$A$2:$A$200,A340)=0),"PROPERTY NOT ON LIST; ","")&amp;IF(B340="","NO TYPE; ","")&amp;IF(NOT(N(E340)&gt;0),"NO DUE DATE; ","")&amp;IF(N(F340)=0,"NO AMOUNT; ","")&amp;IF(AND(N(E340)&gt;0,NOT(OR(N(K340)&gt;0,O340="Paid")),G340&lt;&gt;"Escrow",TODAY()&gt;N(E340)),"PAST DUE, NOT PAID; ","")&amp;IF(AND(NOT(OR(N(K340)&gt;0,O340="Paid")),G340&lt;&gt;"Escrow",AND(N(E340)&gt;0,TODAY()&gt;=N(J340),TODAY()&lt;=N(E340))),"DUE SOON; ","")&amp;IF(AND(OR(N(K340)&gt;0,O340="Paid"),L340=""),"NO PROOF OF PAYMENT; ","")&amp;IF(AND(G340="Escrow",H340&lt;&gt;"Yes",N(E340)&gt;0,TODAY()&gt;=N(J340)),"ESCROW NOT CONFIRMED; ","")&amp;IF(AND(B340="Insurance renewal",NOT(OR(N(K340)&gt;0,O340="Paid")),N(E340)&gt;0,N(E340)-TODAY()&lt;=N('Settings'!$B$10),M340&lt;&gt;"Yes"),"POLICY EXPIRING, NO RENEWAL QUOTE; ","")="","",LEFT(IF(A340="","NO PROPERTY; ","")&amp;IF(AND(A340&lt;&gt;"",COUNTIF('Properties'!$A$2:$A$200,A340)=0),"PROPERTY NOT ON LIST; ","")&amp;IF(B340="","NO TYPE; ","")&amp;IF(NOT(N(E340)&gt;0),"NO DUE DATE; ","")&amp;IF(N(F340)=0,"NO AMOUNT; ","")&amp;IF(AND(N(E340)&gt;0,NOT(OR(N(K340)&gt;0,O340="Paid")),G340&lt;&gt;"Escrow",TODAY()&gt;N(E340)),"PAST DUE, NOT PAID; ","")&amp;IF(AND(NOT(OR(N(K340)&gt;0,O340="Paid")),G340&lt;&gt;"Escrow",AND(N(E340)&gt;0,TODAY()&gt;=N(J340),TODAY()&lt;=N(E340))),"DUE SOON; ","")&amp;IF(AND(OR(N(K340)&gt;0,O340="Paid"),L340=""),"NO PROOF OF PAYMENT; ","")&amp;IF(AND(G340="Escrow",H340&lt;&gt;"Yes",N(E340)&gt;0,TODAY()&gt;=N(J340)),"ESCROW NOT CONFIRMED; ","")&amp;IF(AND(B340="Insurance renewal",NOT(OR(N(K340)&gt;0,O340="Paid")),N(E340)&gt;0,N(E340)-TODAY()&lt;=N('Settings'!$B$10),M340&lt;&gt;"Yes"),"POLICY EXPIRING, NO RENEWAL QUOTE; ",""),LEN(IF(A340="","NO PROPERTY; ","")&amp;IF(AND(A340&lt;&gt;"",COUNTIF('Properties'!$A$2:$A$200,A340)=0),"PROPERTY NOT ON LIST; ","")&amp;IF(B340="","NO TYPE; ","")&amp;IF(NOT(N(E340)&gt;0),"NO DUE DATE; ","")&amp;IF(N(F340)=0,"NO AMOUNT; ","")&amp;IF(AND(N(E340)&gt;0,NOT(OR(N(K340)&gt;0,O340="Paid")),G340&lt;&gt;"Escrow",TODAY()&gt;N(E340)),"PAST DUE, NOT PAID; ","")&amp;IF(AND(NOT(OR(N(K340)&gt;0,O340="Paid")),G340&lt;&gt;"Escrow",AND(N(E340)&gt;0,TODAY()&gt;=N(J340),TODAY()&lt;=N(E340))),"DUE SOON; ","")&amp;IF(AND(OR(N(K340)&gt;0,O340="Paid"),L340=""),"NO PROOF OF PAYMENT; ","")&amp;IF(AND(G340="Escrow",H340&lt;&gt;"Yes",N(E340)&gt;0,TODAY()&gt;=N(J340)),"ESCROW NOT CONFIRMED; ","")&amp;IF(AND(B340="Insurance renewal",NOT(OR(N(K340)&gt;0,O340="Paid")),N(E340)&gt;0,N(E340)-TODAY()&lt;=N('Settings'!$B$10),M340&lt;&gt;"Yes"),"POLICY EXPIRING, NO RENEWAL QUOTE; ",""))-2)))</f>
        <v/>
      </c>
    </row>
    <row r="341">
      <c r="E341" s="8" t="n"/>
      <c r="F341" s="9" t="n"/>
      <c r="I341" s="10" t="n"/>
      <c r="J341" s="8">
        <f>IF(OR(NOT(OR(A341&lt;&gt;"",B341&lt;&gt;"",C341&lt;&gt;"")),N(E341)=0),"",N(E341)-IF(N(I341)&gt;0,N(I341),IFERROR(VLOOKUP(B341,'Settings'!$A$3:$B$8,2,0),0)))</f>
        <v/>
      </c>
      <c r="K341" s="8" t="n"/>
      <c r="N341" s="8" t="n"/>
      <c r="P341" s="10">
        <f>IF(OR(NOT(OR(A341&lt;&gt;"",B341&lt;&gt;"",C341&lt;&gt;"")),N(E341)=0),"",N(E341)-TODAY())</f>
        <v/>
      </c>
      <c r="Q341">
        <f>IF(OR(NOT(OR(A341&lt;&gt;"",B341&lt;&gt;"",C341&lt;&gt;"")),O341="Closed"),"",IF(IF(A341="","NO PROPERTY; ","")&amp;IF(AND(A341&lt;&gt;"",COUNTIF('Properties'!$A$2:$A$200,A341)=0),"PROPERTY NOT ON LIST; ","")&amp;IF(B341="","NO TYPE; ","")&amp;IF(NOT(N(E341)&gt;0),"NO DUE DATE; ","")&amp;IF(N(F341)=0,"NO AMOUNT; ","")&amp;IF(AND(N(E341)&gt;0,NOT(OR(N(K341)&gt;0,O341="Paid")),G341&lt;&gt;"Escrow",TODAY()&gt;N(E341)),"PAST DUE, NOT PAID; ","")&amp;IF(AND(NOT(OR(N(K341)&gt;0,O341="Paid")),G341&lt;&gt;"Escrow",AND(N(E341)&gt;0,TODAY()&gt;=N(J341),TODAY()&lt;=N(E341))),"DUE SOON; ","")&amp;IF(AND(OR(N(K341)&gt;0,O341="Paid"),L341=""),"NO PROOF OF PAYMENT; ","")&amp;IF(AND(G341="Escrow",H341&lt;&gt;"Yes",N(E341)&gt;0,TODAY()&gt;=N(J341)),"ESCROW NOT CONFIRMED; ","")&amp;IF(AND(B341="Insurance renewal",NOT(OR(N(K341)&gt;0,O341="Paid")),N(E341)&gt;0,N(E341)-TODAY()&lt;=N('Settings'!$B$10),M341&lt;&gt;"Yes"),"POLICY EXPIRING, NO RENEWAL QUOTE; ","")="","",LEFT(IF(A341="","NO PROPERTY; ","")&amp;IF(AND(A341&lt;&gt;"",COUNTIF('Properties'!$A$2:$A$200,A341)=0),"PROPERTY NOT ON LIST; ","")&amp;IF(B341="","NO TYPE; ","")&amp;IF(NOT(N(E341)&gt;0),"NO DUE DATE; ","")&amp;IF(N(F341)=0,"NO AMOUNT; ","")&amp;IF(AND(N(E341)&gt;0,NOT(OR(N(K341)&gt;0,O341="Paid")),G341&lt;&gt;"Escrow",TODAY()&gt;N(E341)),"PAST DUE, NOT PAID; ","")&amp;IF(AND(NOT(OR(N(K341)&gt;0,O341="Paid")),G341&lt;&gt;"Escrow",AND(N(E341)&gt;0,TODAY()&gt;=N(J341),TODAY()&lt;=N(E341))),"DUE SOON; ","")&amp;IF(AND(OR(N(K341)&gt;0,O341="Paid"),L341=""),"NO PROOF OF PAYMENT; ","")&amp;IF(AND(G341="Escrow",H341&lt;&gt;"Yes",N(E341)&gt;0,TODAY()&gt;=N(J341)),"ESCROW NOT CONFIRMED; ","")&amp;IF(AND(B341="Insurance renewal",NOT(OR(N(K341)&gt;0,O341="Paid")),N(E341)&gt;0,N(E341)-TODAY()&lt;=N('Settings'!$B$10),M341&lt;&gt;"Yes"),"POLICY EXPIRING, NO RENEWAL QUOTE; ",""),LEN(IF(A341="","NO PROPERTY; ","")&amp;IF(AND(A341&lt;&gt;"",COUNTIF('Properties'!$A$2:$A$200,A341)=0),"PROPERTY NOT ON LIST; ","")&amp;IF(B341="","NO TYPE; ","")&amp;IF(NOT(N(E341)&gt;0),"NO DUE DATE; ","")&amp;IF(N(F341)=0,"NO AMOUNT; ","")&amp;IF(AND(N(E341)&gt;0,NOT(OR(N(K341)&gt;0,O341="Paid")),G341&lt;&gt;"Escrow",TODAY()&gt;N(E341)),"PAST DUE, NOT PAID; ","")&amp;IF(AND(NOT(OR(N(K341)&gt;0,O341="Paid")),G341&lt;&gt;"Escrow",AND(N(E341)&gt;0,TODAY()&gt;=N(J341),TODAY()&lt;=N(E341))),"DUE SOON; ","")&amp;IF(AND(OR(N(K341)&gt;0,O341="Paid"),L341=""),"NO PROOF OF PAYMENT; ","")&amp;IF(AND(G341="Escrow",H341&lt;&gt;"Yes",N(E341)&gt;0,TODAY()&gt;=N(J341)),"ESCROW NOT CONFIRMED; ","")&amp;IF(AND(B341="Insurance renewal",NOT(OR(N(K341)&gt;0,O341="Paid")),N(E341)&gt;0,N(E341)-TODAY()&lt;=N('Settings'!$B$10),M341&lt;&gt;"Yes"),"POLICY EXPIRING, NO RENEWAL QUOTE; ",""))-2)))</f>
        <v/>
      </c>
    </row>
    <row r="342">
      <c r="E342" s="8" t="n"/>
      <c r="F342" s="9" t="n"/>
      <c r="I342" s="10" t="n"/>
      <c r="J342" s="8">
        <f>IF(OR(NOT(OR(A342&lt;&gt;"",B342&lt;&gt;"",C342&lt;&gt;"")),N(E342)=0),"",N(E342)-IF(N(I342)&gt;0,N(I342),IFERROR(VLOOKUP(B342,'Settings'!$A$3:$B$8,2,0),0)))</f>
        <v/>
      </c>
      <c r="K342" s="8" t="n"/>
      <c r="N342" s="8" t="n"/>
      <c r="P342" s="10">
        <f>IF(OR(NOT(OR(A342&lt;&gt;"",B342&lt;&gt;"",C342&lt;&gt;"")),N(E342)=0),"",N(E342)-TODAY())</f>
        <v/>
      </c>
      <c r="Q342">
        <f>IF(OR(NOT(OR(A342&lt;&gt;"",B342&lt;&gt;"",C342&lt;&gt;"")),O342="Closed"),"",IF(IF(A342="","NO PROPERTY; ","")&amp;IF(AND(A342&lt;&gt;"",COUNTIF('Properties'!$A$2:$A$200,A342)=0),"PROPERTY NOT ON LIST; ","")&amp;IF(B342="","NO TYPE; ","")&amp;IF(NOT(N(E342)&gt;0),"NO DUE DATE; ","")&amp;IF(N(F342)=0,"NO AMOUNT; ","")&amp;IF(AND(N(E342)&gt;0,NOT(OR(N(K342)&gt;0,O342="Paid")),G342&lt;&gt;"Escrow",TODAY()&gt;N(E342)),"PAST DUE, NOT PAID; ","")&amp;IF(AND(NOT(OR(N(K342)&gt;0,O342="Paid")),G342&lt;&gt;"Escrow",AND(N(E342)&gt;0,TODAY()&gt;=N(J342),TODAY()&lt;=N(E342))),"DUE SOON; ","")&amp;IF(AND(OR(N(K342)&gt;0,O342="Paid"),L342=""),"NO PROOF OF PAYMENT; ","")&amp;IF(AND(G342="Escrow",H342&lt;&gt;"Yes",N(E342)&gt;0,TODAY()&gt;=N(J342)),"ESCROW NOT CONFIRMED; ","")&amp;IF(AND(B342="Insurance renewal",NOT(OR(N(K342)&gt;0,O342="Paid")),N(E342)&gt;0,N(E342)-TODAY()&lt;=N('Settings'!$B$10),M342&lt;&gt;"Yes"),"POLICY EXPIRING, NO RENEWAL QUOTE; ","")="","",LEFT(IF(A342="","NO PROPERTY; ","")&amp;IF(AND(A342&lt;&gt;"",COUNTIF('Properties'!$A$2:$A$200,A342)=0),"PROPERTY NOT ON LIST; ","")&amp;IF(B342="","NO TYPE; ","")&amp;IF(NOT(N(E342)&gt;0),"NO DUE DATE; ","")&amp;IF(N(F342)=0,"NO AMOUNT; ","")&amp;IF(AND(N(E342)&gt;0,NOT(OR(N(K342)&gt;0,O342="Paid")),G342&lt;&gt;"Escrow",TODAY()&gt;N(E342)),"PAST DUE, NOT PAID; ","")&amp;IF(AND(NOT(OR(N(K342)&gt;0,O342="Paid")),G342&lt;&gt;"Escrow",AND(N(E342)&gt;0,TODAY()&gt;=N(J342),TODAY()&lt;=N(E342))),"DUE SOON; ","")&amp;IF(AND(OR(N(K342)&gt;0,O342="Paid"),L342=""),"NO PROOF OF PAYMENT; ","")&amp;IF(AND(G342="Escrow",H342&lt;&gt;"Yes",N(E342)&gt;0,TODAY()&gt;=N(J342)),"ESCROW NOT CONFIRMED; ","")&amp;IF(AND(B342="Insurance renewal",NOT(OR(N(K342)&gt;0,O342="Paid")),N(E342)&gt;0,N(E342)-TODAY()&lt;=N('Settings'!$B$10),M342&lt;&gt;"Yes"),"POLICY EXPIRING, NO RENEWAL QUOTE; ",""),LEN(IF(A342="","NO PROPERTY; ","")&amp;IF(AND(A342&lt;&gt;"",COUNTIF('Properties'!$A$2:$A$200,A342)=0),"PROPERTY NOT ON LIST; ","")&amp;IF(B342="","NO TYPE; ","")&amp;IF(NOT(N(E342)&gt;0),"NO DUE DATE; ","")&amp;IF(N(F342)=0,"NO AMOUNT; ","")&amp;IF(AND(N(E342)&gt;0,NOT(OR(N(K342)&gt;0,O342="Paid")),G342&lt;&gt;"Escrow",TODAY()&gt;N(E342)),"PAST DUE, NOT PAID; ","")&amp;IF(AND(NOT(OR(N(K342)&gt;0,O342="Paid")),G342&lt;&gt;"Escrow",AND(N(E342)&gt;0,TODAY()&gt;=N(J342),TODAY()&lt;=N(E342))),"DUE SOON; ","")&amp;IF(AND(OR(N(K342)&gt;0,O342="Paid"),L342=""),"NO PROOF OF PAYMENT; ","")&amp;IF(AND(G342="Escrow",H342&lt;&gt;"Yes",N(E342)&gt;0,TODAY()&gt;=N(J342)),"ESCROW NOT CONFIRMED; ","")&amp;IF(AND(B342="Insurance renewal",NOT(OR(N(K342)&gt;0,O342="Paid")),N(E342)&gt;0,N(E342)-TODAY()&lt;=N('Settings'!$B$10),M342&lt;&gt;"Yes"),"POLICY EXPIRING, NO RENEWAL QUOTE; ",""))-2)))</f>
        <v/>
      </c>
    </row>
    <row r="343">
      <c r="E343" s="8" t="n"/>
      <c r="F343" s="9" t="n"/>
      <c r="I343" s="10" t="n"/>
      <c r="J343" s="8">
        <f>IF(OR(NOT(OR(A343&lt;&gt;"",B343&lt;&gt;"",C343&lt;&gt;"")),N(E343)=0),"",N(E343)-IF(N(I343)&gt;0,N(I343),IFERROR(VLOOKUP(B343,'Settings'!$A$3:$B$8,2,0),0)))</f>
        <v/>
      </c>
      <c r="K343" s="8" t="n"/>
      <c r="N343" s="8" t="n"/>
      <c r="P343" s="10">
        <f>IF(OR(NOT(OR(A343&lt;&gt;"",B343&lt;&gt;"",C343&lt;&gt;"")),N(E343)=0),"",N(E343)-TODAY())</f>
        <v/>
      </c>
      <c r="Q343">
        <f>IF(OR(NOT(OR(A343&lt;&gt;"",B343&lt;&gt;"",C343&lt;&gt;"")),O343="Closed"),"",IF(IF(A343="","NO PROPERTY; ","")&amp;IF(AND(A343&lt;&gt;"",COUNTIF('Properties'!$A$2:$A$200,A343)=0),"PROPERTY NOT ON LIST; ","")&amp;IF(B343="","NO TYPE; ","")&amp;IF(NOT(N(E343)&gt;0),"NO DUE DATE; ","")&amp;IF(N(F343)=0,"NO AMOUNT; ","")&amp;IF(AND(N(E343)&gt;0,NOT(OR(N(K343)&gt;0,O343="Paid")),G343&lt;&gt;"Escrow",TODAY()&gt;N(E343)),"PAST DUE, NOT PAID; ","")&amp;IF(AND(NOT(OR(N(K343)&gt;0,O343="Paid")),G343&lt;&gt;"Escrow",AND(N(E343)&gt;0,TODAY()&gt;=N(J343),TODAY()&lt;=N(E343))),"DUE SOON; ","")&amp;IF(AND(OR(N(K343)&gt;0,O343="Paid"),L343=""),"NO PROOF OF PAYMENT; ","")&amp;IF(AND(G343="Escrow",H343&lt;&gt;"Yes",N(E343)&gt;0,TODAY()&gt;=N(J343)),"ESCROW NOT CONFIRMED; ","")&amp;IF(AND(B343="Insurance renewal",NOT(OR(N(K343)&gt;0,O343="Paid")),N(E343)&gt;0,N(E343)-TODAY()&lt;=N('Settings'!$B$10),M343&lt;&gt;"Yes"),"POLICY EXPIRING, NO RENEWAL QUOTE; ","")="","",LEFT(IF(A343="","NO PROPERTY; ","")&amp;IF(AND(A343&lt;&gt;"",COUNTIF('Properties'!$A$2:$A$200,A343)=0),"PROPERTY NOT ON LIST; ","")&amp;IF(B343="","NO TYPE; ","")&amp;IF(NOT(N(E343)&gt;0),"NO DUE DATE; ","")&amp;IF(N(F343)=0,"NO AMOUNT; ","")&amp;IF(AND(N(E343)&gt;0,NOT(OR(N(K343)&gt;0,O343="Paid")),G343&lt;&gt;"Escrow",TODAY()&gt;N(E343)),"PAST DUE, NOT PAID; ","")&amp;IF(AND(NOT(OR(N(K343)&gt;0,O343="Paid")),G343&lt;&gt;"Escrow",AND(N(E343)&gt;0,TODAY()&gt;=N(J343),TODAY()&lt;=N(E343))),"DUE SOON; ","")&amp;IF(AND(OR(N(K343)&gt;0,O343="Paid"),L343=""),"NO PROOF OF PAYMENT; ","")&amp;IF(AND(G343="Escrow",H343&lt;&gt;"Yes",N(E343)&gt;0,TODAY()&gt;=N(J343)),"ESCROW NOT CONFIRMED; ","")&amp;IF(AND(B343="Insurance renewal",NOT(OR(N(K343)&gt;0,O343="Paid")),N(E343)&gt;0,N(E343)-TODAY()&lt;=N('Settings'!$B$10),M343&lt;&gt;"Yes"),"POLICY EXPIRING, NO RENEWAL QUOTE; ",""),LEN(IF(A343="","NO PROPERTY; ","")&amp;IF(AND(A343&lt;&gt;"",COUNTIF('Properties'!$A$2:$A$200,A343)=0),"PROPERTY NOT ON LIST; ","")&amp;IF(B343="","NO TYPE; ","")&amp;IF(NOT(N(E343)&gt;0),"NO DUE DATE; ","")&amp;IF(N(F343)=0,"NO AMOUNT; ","")&amp;IF(AND(N(E343)&gt;0,NOT(OR(N(K343)&gt;0,O343="Paid")),G343&lt;&gt;"Escrow",TODAY()&gt;N(E343)),"PAST DUE, NOT PAID; ","")&amp;IF(AND(NOT(OR(N(K343)&gt;0,O343="Paid")),G343&lt;&gt;"Escrow",AND(N(E343)&gt;0,TODAY()&gt;=N(J343),TODAY()&lt;=N(E343))),"DUE SOON; ","")&amp;IF(AND(OR(N(K343)&gt;0,O343="Paid"),L343=""),"NO PROOF OF PAYMENT; ","")&amp;IF(AND(G343="Escrow",H343&lt;&gt;"Yes",N(E343)&gt;0,TODAY()&gt;=N(J343)),"ESCROW NOT CONFIRMED; ","")&amp;IF(AND(B343="Insurance renewal",NOT(OR(N(K343)&gt;0,O343="Paid")),N(E343)&gt;0,N(E343)-TODAY()&lt;=N('Settings'!$B$10),M343&lt;&gt;"Yes"),"POLICY EXPIRING, NO RENEWAL QUOTE; ",""))-2)))</f>
        <v/>
      </c>
    </row>
    <row r="344">
      <c r="E344" s="8" t="n"/>
      <c r="F344" s="9" t="n"/>
      <c r="I344" s="10" t="n"/>
      <c r="J344" s="8">
        <f>IF(OR(NOT(OR(A344&lt;&gt;"",B344&lt;&gt;"",C344&lt;&gt;"")),N(E344)=0),"",N(E344)-IF(N(I344)&gt;0,N(I344),IFERROR(VLOOKUP(B344,'Settings'!$A$3:$B$8,2,0),0)))</f>
        <v/>
      </c>
      <c r="K344" s="8" t="n"/>
      <c r="N344" s="8" t="n"/>
      <c r="P344" s="10">
        <f>IF(OR(NOT(OR(A344&lt;&gt;"",B344&lt;&gt;"",C344&lt;&gt;"")),N(E344)=0),"",N(E344)-TODAY())</f>
        <v/>
      </c>
      <c r="Q344">
        <f>IF(OR(NOT(OR(A344&lt;&gt;"",B344&lt;&gt;"",C344&lt;&gt;"")),O344="Closed"),"",IF(IF(A344="","NO PROPERTY; ","")&amp;IF(AND(A344&lt;&gt;"",COUNTIF('Properties'!$A$2:$A$200,A344)=0),"PROPERTY NOT ON LIST; ","")&amp;IF(B344="","NO TYPE; ","")&amp;IF(NOT(N(E344)&gt;0),"NO DUE DATE; ","")&amp;IF(N(F344)=0,"NO AMOUNT; ","")&amp;IF(AND(N(E344)&gt;0,NOT(OR(N(K344)&gt;0,O344="Paid")),G344&lt;&gt;"Escrow",TODAY()&gt;N(E344)),"PAST DUE, NOT PAID; ","")&amp;IF(AND(NOT(OR(N(K344)&gt;0,O344="Paid")),G344&lt;&gt;"Escrow",AND(N(E344)&gt;0,TODAY()&gt;=N(J344),TODAY()&lt;=N(E344))),"DUE SOON; ","")&amp;IF(AND(OR(N(K344)&gt;0,O344="Paid"),L344=""),"NO PROOF OF PAYMENT; ","")&amp;IF(AND(G344="Escrow",H344&lt;&gt;"Yes",N(E344)&gt;0,TODAY()&gt;=N(J344)),"ESCROW NOT CONFIRMED; ","")&amp;IF(AND(B344="Insurance renewal",NOT(OR(N(K344)&gt;0,O344="Paid")),N(E344)&gt;0,N(E344)-TODAY()&lt;=N('Settings'!$B$10),M344&lt;&gt;"Yes"),"POLICY EXPIRING, NO RENEWAL QUOTE; ","")="","",LEFT(IF(A344="","NO PROPERTY; ","")&amp;IF(AND(A344&lt;&gt;"",COUNTIF('Properties'!$A$2:$A$200,A344)=0),"PROPERTY NOT ON LIST; ","")&amp;IF(B344="","NO TYPE; ","")&amp;IF(NOT(N(E344)&gt;0),"NO DUE DATE; ","")&amp;IF(N(F344)=0,"NO AMOUNT; ","")&amp;IF(AND(N(E344)&gt;0,NOT(OR(N(K344)&gt;0,O344="Paid")),G344&lt;&gt;"Escrow",TODAY()&gt;N(E344)),"PAST DUE, NOT PAID; ","")&amp;IF(AND(NOT(OR(N(K344)&gt;0,O344="Paid")),G344&lt;&gt;"Escrow",AND(N(E344)&gt;0,TODAY()&gt;=N(J344),TODAY()&lt;=N(E344))),"DUE SOON; ","")&amp;IF(AND(OR(N(K344)&gt;0,O344="Paid"),L344=""),"NO PROOF OF PAYMENT; ","")&amp;IF(AND(G344="Escrow",H344&lt;&gt;"Yes",N(E344)&gt;0,TODAY()&gt;=N(J344)),"ESCROW NOT CONFIRMED; ","")&amp;IF(AND(B344="Insurance renewal",NOT(OR(N(K344)&gt;0,O344="Paid")),N(E344)&gt;0,N(E344)-TODAY()&lt;=N('Settings'!$B$10),M344&lt;&gt;"Yes"),"POLICY EXPIRING, NO RENEWAL QUOTE; ",""),LEN(IF(A344="","NO PROPERTY; ","")&amp;IF(AND(A344&lt;&gt;"",COUNTIF('Properties'!$A$2:$A$200,A344)=0),"PROPERTY NOT ON LIST; ","")&amp;IF(B344="","NO TYPE; ","")&amp;IF(NOT(N(E344)&gt;0),"NO DUE DATE; ","")&amp;IF(N(F344)=0,"NO AMOUNT; ","")&amp;IF(AND(N(E344)&gt;0,NOT(OR(N(K344)&gt;0,O344="Paid")),G344&lt;&gt;"Escrow",TODAY()&gt;N(E344)),"PAST DUE, NOT PAID; ","")&amp;IF(AND(NOT(OR(N(K344)&gt;0,O344="Paid")),G344&lt;&gt;"Escrow",AND(N(E344)&gt;0,TODAY()&gt;=N(J344),TODAY()&lt;=N(E344))),"DUE SOON; ","")&amp;IF(AND(OR(N(K344)&gt;0,O344="Paid"),L344=""),"NO PROOF OF PAYMENT; ","")&amp;IF(AND(G344="Escrow",H344&lt;&gt;"Yes",N(E344)&gt;0,TODAY()&gt;=N(J344)),"ESCROW NOT CONFIRMED; ","")&amp;IF(AND(B344="Insurance renewal",NOT(OR(N(K344)&gt;0,O344="Paid")),N(E344)&gt;0,N(E344)-TODAY()&lt;=N('Settings'!$B$10),M344&lt;&gt;"Yes"),"POLICY EXPIRING, NO RENEWAL QUOTE; ",""))-2)))</f>
        <v/>
      </c>
    </row>
    <row r="345">
      <c r="E345" s="8" t="n"/>
      <c r="F345" s="9" t="n"/>
      <c r="I345" s="10" t="n"/>
      <c r="J345" s="8">
        <f>IF(OR(NOT(OR(A345&lt;&gt;"",B345&lt;&gt;"",C345&lt;&gt;"")),N(E345)=0),"",N(E345)-IF(N(I345)&gt;0,N(I345),IFERROR(VLOOKUP(B345,'Settings'!$A$3:$B$8,2,0),0)))</f>
        <v/>
      </c>
      <c r="K345" s="8" t="n"/>
      <c r="N345" s="8" t="n"/>
      <c r="P345" s="10">
        <f>IF(OR(NOT(OR(A345&lt;&gt;"",B345&lt;&gt;"",C345&lt;&gt;"")),N(E345)=0),"",N(E345)-TODAY())</f>
        <v/>
      </c>
      <c r="Q345">
        <f>IF(OR(NOT(OR(A345&lt;&gt;"",B345&lt;&gt;"",C345&lt;&gt;"")),O345="Closed"),"",IF(IF(A345="","NO PROPERTY; ","")&amp;IF(AND(A345&lt;&gt;"",COUNTIF('Properties'!$A$2:$A$200,A345)=0),"PROPERTY NOT ON LIST; ","")&amp;IF(B345="","NO TYPE; ","")&amp;IF(NOT(N(E345)&gt;0),"NO DUE DATE; ","")&amp;IF(N(F345)=0,"NO AMOUNT; ","")&amp;IF(AND(N(E345)&gt;0,NOT(OR(N(K345)&gt;0,O345="Paid")),G345&lt;&gt;"Escrow",TODAY()&gt;N(E345)),"PAST DUE, NOT PAID; ","")&amp;IF(AND(NOT(OR(N(K345)&gt;0,O345="Paid")),G345&lt;&gt;"Escrow",AND(N(E345)&gt;0,TODAY()&gt;=N(J345),TODAY()&lt;=N(E345))),"DUE SOON; ","")&amp;IF(AND(OR(N(K345)&gt;0,O345="Paid"),L345=""),"NO PROOF OF PAYMENT; ","")&amp;IF(AND(G345="Escrow",H345&lt;&gt;"Yes",N(E345)&gt;0,TODAY()&gt;=N(J345)),"ESCROW NOT CONFIRMED; ","")&amp;IF(AND(B345="Insurance renewal",NOT(OR(N(K345)&gt;0,O345="Paid")),N(E345)&gt;0,N(E345)-TODAY()&lt;=N('Settings'!$B$10),M345&lt;&gt;"Yes"),"POLICY EXPIRING, NO RENEWAL QUOTE; ","")="","",LEFT(IF(A345="","NO PROPERTY; ","")&amp;IF(AND(A345&lt;&gt;"",COUNTIF('Properties'!$A$2:$A$200,A345)=0),"PROPERTY NOT ON LIST; ","")&amp;IF(B345="","NO TYPE; ","")&amp;IF(NOT(N(E345)&gt;0),"NO DUE DATE; ","")&amp;IF(N(F345)=0,"NO AMOUNT; ","")&amp;IF(AND(N(E345)&gt;0,NOT(OR(N(K345)&gt;0,O345="Paid")),G345&lt;&gt;"Escrow",TODAY()&gt;N(E345)),"PAST DUE, NOT PAID; ","")&amp;IF(AND(NOT(OR(N(K345)&gt;0,O345="Paid")),G345&lt;&gt;"Escrow",AND(N(E345)&gt;0,TODAY()&gt;=N(J345),TODAY()&lt;=N(E345))),"DUE SOON; ","")&amp;IF(AND(OR(N(K345)&gt;0,O345="Paid"),L345=""),"NO PROOF OF PAYMENT; ","")&amp;IF(AND(G345="Escrow",H345&lt;&gt;"Yes",N(E345)&gt;0,TODAY()&gt;=N(J345)),"ESCROW NOT CONFIRMED; ","")&amp;IF(AND(B345="Insurance renewal",NOT(OR(N(K345)&gt;0,O345="Paid")),N(E345)&gt;0,N(E345)-TODAY()&lt;=N('Settings'!$B$10),M345&lt;&gt;"Yes"),"POLICY EXPIRING, NO RENEWAL QUOTE; ",""),LEN(IF(A345="","NO PROPERTY; ","")&amp;IF(AND(A345&lt;&gt;"",COUNTIF('Properties'!$A$2:$A$200,A345)=0),"PROPERTY NOT ON LIST; ","")&amp;IF(B345="","NO TYPE; ","")&amp;IF(NOT(N(E345)&gt;0),"NO DUE DATE; ","")&amp;IF(N(F345)=0,"NO AMOUNT; ","")&amp;IF(AND(N(E345)&gt;0,NOT(OR(N(K345)&gt;0,O345="Paid")),G345&lt;&gt;"Escrow",TODAY()&gt;N(E345)),"PAST DUE, NOT PAID; ","")&amp;IF(AND(NOT(OR(N(K345)&gt;0,O345="Paid")),G345&lt;&gt;"Escrow",AND(N(E345)&gt;0,TODAY()&gt;=N(J345),TODAY()&lt;=N(E345))),"DUE SOON; ","")&amp;IF(AND(OR(N(K345)&gt;0,O345="Paid"),L345=""),"NO PROOF OF PAYMENT; ","")&amp;IF(AND(G345="Escrow",H345&lt;&gt;"Yes",N(E345)&gt;0,TODAY()&gt;=N(J345)),"ESCROW NOT CONFIRMED; ","")&amp;IF(AND(B345="Insurance renewal",NOT(OR(N(K345)&gt;0,O345="Paid")),N(E345)&gt;0,N(E345)-TODAY()&lt;=N('Settings'!$B$10),M345&lt;&gt;"Yes"),"POLICY EXPIRING, NO RENEWAL QUOTE; ",""))-2)))</f>
        <v/>
      </c>
    </row>
    <row r="346">
      <c r="E346" s="8" t="n"/>
      <c r="F346" s="9" t="n"/>
      <c r="I346" s="10" t="n"/>
      <c r="J346" s="8">
        <f>IF(OR(NOT(OR(A346&lt;&gt;"",B346&lt;&gt;"",C346&lt;&gt;"")),N(E346)=0),"",N(E346)-IF(N(I346)&gt;0,N(I346),IFERROR(VLOOKUP(B346,'Settings'!$A$3:$B$8,2,0),0)))</f>
        <v/>
      </c>
      <c r="K346" s="8" t="n"/>
      <c r="N346" s="8" t="n"/>
      <c r="P346" s="10">
        <f>IF(OR(NOT(OR(A346&lt;&gt;"",B346&lt;&gt;"",C346&lt;&gt;"")),N(E346)=0),"",N(E346)-TODAY())</f>
        <v/>
      </c>
      <c r="Q346">
        <f>IF(OR(NOT(OR(A346&lt;&gt;"",B346&lt;&gt;"",C346&lt;&gt;"")),O346="Closed"),"",IF(IF(A346="","NO PROPERTY; ","")&amp;IF(AND(A346&lt;&gt;"",COUNTIF('Properties'!$A$2:$A$200,A346)=0),"PROPERTY NOT ON LIST; ","")&amp;IF(B346="","NO TYPE; ","")&amp;IF(NOT(N(E346)&gt;0),"NO DUE DATE; ","")&amp;IF(N(F346)=0,"NO AMOUNT; ","")&amp;IF(AND(N(E346)&gt;0,NOT(OR(N(K346)&gt;0,O346="Paid")),G346&lt;&gt;"Escrow",TODAY()&gt;N(E346)),"PAST DUE, NOT PAID; ","")&amp;IF(AND(NOT(OR(N(K346)&gt;0,O346="Paid")),G346&lt;&gt;"Escrow",AND(N(E346)&gt;0,TODAY()&gt;=N(J346),TODAY()&lt;=N(E346))),"DUE SOON; ","")&amp;IF(AND(OR(N(K346)&gt;0,O346="Paid"),L346=""),"NO PROOF OF PAYMENT; ","")&amp;IF(AND(G346="Escrow",H346&lt;&gt;"Yes",N(E346)&gt;0,TODAY()&gt;=N(J346)),"ESCROW NOT CONFIRMED; ","")&amp;IF(AND(B346="Insurance renewal",NOT(OR(N(K346)&gt;0,O346="Paid")),N(E346)&gt;0,N(E346)-TODAY()&lt;=N('Settings'!$B$10),M346&lt;&gt;"Yes"),"POLICY EXPIRING, NO RENEWAL QUOTE; ","")="","",LEFT(IF(A346="","NO PROPERTY; ","")&amp;IF(AND(A346&lt;&gt;"",COUNTIF('Properties'!$A$2:$A$200,A346)=0),"PROPERTY NOT ON LIST; ","")&amp;IF(B346="","NO TYPE; ","")&amp;IF(NOT(N(E346)&gt;0),"NO DUE DATE; ","")&amp;IF(N(F346)=0,"NO AMOUNT; ","")&amp;IF(AND(N(E346)&gt;0,NOT(OR(N(K346)&gt;0,O346="Paid")),G346&lt;&gt;"Escrow",TODAY()&gt;N(E346)),"PAST DUE, NOT PAID; ","")&amp;IF(AND(NOT(OR(N(K346)&gt;0,O346="Paid")),G346&lt;&gt;"Escrow",AND(N(E346)&gt;0,TODAY()&gt;=N(J346),TODAY()&lt;=N(E346))),"DUE SOON; ","")&amp;IF(AND(OR(N(K346)&gt;0,O346="Paid"),L346=""),"NO PROOF OF PAYMENT; ","")&amp;IF(AND(G346="Escrow",H346&lt;&gt;"Yes",N(E346)&gt;0,TODAY()&gt;=N(J346)),"ESCROW NOT CONFIRMED; ","")&amp;IF(AND(B346="Insurance renewal",NOT(OR(N(K346)&gt;0,O346="Paid")),N(E346)&gt;0,N(E346)-TODAY()&lt;=N('Settings'!$B$10),M346&lt;&gt;"Yes"),"POLICY EXPIRING, NO RENEWAL QUOTE; ",""),LEN(IF(A346="","NO PROPERTY; ","")&amp;IF(AND(A346&lt;&gt;"",COUNTIF('Properties'!$A$2:$A$200,A346)=0),"PROPERTY NOT ON LIST; ","")&amp;IF(B346="","NO TYPE; ","")&amp;IF(NOT(N(E346)&gt;0),"NO DUE DATE; ","")&amp;IF(N(F346)=0,"NO AMOUNT; ","")&amp;IF(AND(N(E346)&gt;0,NOT(OR(N(K346)&gt;0,O346="Paid")),G346&lt;&gt;"Escrow",TODAY()&gt;N(E346)),"PAST DUE, NOT PAID; ","")&amp;IF(AND(NOT(OR(N(K346)&gt;0,O346="Paid")),G346&lt;&gt;"Escrow",AND(N(E346)&gt;0,TODAY()&gt;=N(J346),TODAY()&lt;=N(E346))),"DUE SOON; ","")&amp;IF(AND(OR(N(K346)&gt;0,O346="Paid"),L346=""),"NO PROOF OF PAYMENT; ","")&amp;IF(AND(G346="Escrow",H346&lt;&gt;"Yes",N(E346)&gt;0,TODAY()&gt;=N(J346)),"ESCROW NOT CONFIRMED; ","")&amp;IF(AND(B346="Insurance renewal",NOT(OR(N(K346)&gt;0,O346="Paid")),N(E346)&gt;0,N(E346)-TODAY()&lt;=N('Settings'!$B$10),M346&lt;&gt;"Yes"),"POLICY EXPIRING, NO RENEWAL QUOTE; ",""))-2)))</f>
        <v/>
      </c>
    </row>
    <row r="347">
      <c r="E347" s="8" t="n"/>
      <c r="F347" s="9" t="n"/>
      <c r="I347" s="10" t="n"/>
      <c r="J347" s="8">
        <f>IF(OR(NOT(OR(A347&lt;&gt;"",B347&lt;&gt;"",C347&lt;&gt;"")),N(E347)=0),"",N(E347)-IF(N(I347)&gt;0,N(I347),IFERROR(VLOOKUP(B347,'Settings'!$A$3:$B$8,2,0),0)))</f>
        <v/>
      </c>
      <c r="K347" s="8" t="n"/>
      <c r="N347" s="8" t="n"/>
      <c r="P347" s="10">
        <f>IF(OR(NOT(OR(A347&lt;&gt;"",B347&lt;&gt;"",C347&lt;&gt;"")),N(E347)=0),"",N(E347)-TODAY())</f>
        <v/>
      </c>
      <c r="Q347">
        <f>IF(OR(NOT(OR(A347&lt;&gt;"",B347&lt;&gt;"",C347&lt;&gt;"")),O347="Closed"),"",IF(IF(A347="","NO PROPERTY; ","")&amp;IF(AND(A347&lt;&gt;"",COUNTIF('Properties'!$A$2:$A$200,A347)=0),"PROPERTY NOT ON LIST; ","")&amp;IF(B347="","NO TYPE; ","")&amp;IF(NOT(N(E347)&gt;0),"NO DUE DATE; ","")&amp;IF(N(F347)=0,"NO AMOUNT; ","")&amp;IF(AND(N(E347)&gt;0,NOT(OR(N(K347)&gt;0,O347="Paid")),G347&lt;&gt;"Escrow",TODAY()&gt;N(E347)),"PAST DUE, NOT PAID; ","")&amp;IF(AND(NOT(OR(N(K347)&gt;0,O347="Paid")),G347&lt;&gt;"Escrow",AND(N(E347)&gt;0,TODAY()&gt;=N(J347),TODAY()&lt;=N(E347))),"DUE SOON; ","")&amp;IF(AND(OR(N(K347)&gt;0,O347="Paid"),L347=""),"NO PROOF OF PAYMENT; ","")&amp;IF(AND(G347="Escrow",H347&lt;&gt;"Yes",N(E347)&gt;0,TODAY()&gt;=N(J347)),"ESCROW NOT CONFIRMED; ","")&amp;IF(AND(B347="Insurance renewal",NOT(OR(N(K347)&gt;0,O347="Paid")),N(E347)&gt;0,N(E347)-TODAY()&lt;=N('Settings'!$B$10),M347&lt;&gt;"Yes"),"POLICY EXPIRING, NO RENEWAL QUOTE; ","")="","",LEFT(IF(A347="","NO PROPERTY; ","")&amp;IF(AND(A347&lt;&gt;"",COUNTIF('Properties'!$A$2:$A$200,A347)=0),"PROPERTY NOT ON LIST; ","")&amp;IF(B347="","NO TYPE; ","")&amp;IF(NOT(N(E347)&gt;0),"NO DUE DATE; ","")&amp;IF(N(F347)=0,"NO AMOUNT; ","")&amp;IF(AND(N(E347)&gt;0,NOT(OR(N(K347)&gt;0,O347="Paid")),G347&lt;&gt;"Escrow",TODAY()&gt;N(E347)),"PAST DUE, NOT PAID; ","")&amp;IF(AND(NOT(OR(N(K347)&gt;0,O347="Paid")),G347&lt;&gt;"Escrow",AND(N(E347)&gt;0,TODAY()&gt;=N(J347),TODAY()&lt;=N(E347))),"DUE SOON; ","")&amp;IF(AND(OR(N(K347)&gt;0,O347="Paid"),L347=""),"NO PROOF OF PAYMENT; ","")&amp;IF(AND(G347="Escrow",H347&lt;&gt;"Yes",N(E347)&gt;0,TODAY()&gt;=N(J347)),"ESCROW NOT CONFIRMED; ","")&amp;IF(AND(B347="Insurance renewal",NOT(OR(N(K347)&gt;0,O347="Paid")),N(E347)&gt;0,N(E347)-TODAY()&lt;=N('Settings'!$B$10),M347&lt;&gt;"Yes"),"POLICY EXPIRING, NO RENEWAL QUOTE; ",""),LEN(IF(A347="","NO PROPERTY; ","")&amp;IF(AND(A347&lt;&gt;"",COUNTIF('Properties'!$A$2:$A$200,A347)=0),"PROPERTY NOT ON LIST; ","")&amp;IF(B347="","NO TYPE; ","")&amp;IF(NOT(N(E347)&gt;0),"NO DUE DATE; ","")&amp;IF(N(F347)=0,"NO AMOUNT; ","")&amp;IF(AND(N(E347)&gt;0,NOT(OR(N(K347)&gt;0,O347="Paid")),G347&lt;&gt;"Escrow",TODAY()&gt;N(E347)),"PAST DUE, NOT PAID; ","")&amp;IF(AND(NOT(OR(N(K347)&gt;0,O347="Paid")),G347&lt;&gt;"Escrow",AND(N(E347)&gt;0,TODAY()&gt;=N(J347),TODAY()&lt;=N(E347))),"DUE SOON; ","")&amp;IF(AND(OR(N(K347)&gt;0,O347="Paid"),L347=""),"NO PROOF OF PAYMENT; ","")&amp;IF(AND(G347="Escrow",H347&lt;&gt;"Yes",N(E347)&gt;0,TODAY()&gt;=N(J347)),"ESCROW NOT CONFIRMED; ","")&amp;IF(AND(B347="Insurance renewal",NOT(OR(N(K347)&gt;0,O347="Paid")),N(E347)&gt;0,N(E347)-TODAY()&lt;=N('Settings'!$B$10),M347&lt;&gt;"Yes"),"POLICY EXPIRING, NO RENEWAL QUOTE; ",""))-2)))</f>
        <v/>
      </c>
    </row>
    <row r="348">
      <c r="E348" s="8" t="n"/>
      <c r="F348" s="9" t="n"/>
      <c r="I348" s="10" t="n"/>
      <c r="J348" s="8">
        <f>IF(OR(NOT(OR(A348&lt;&gt;"",B348&lt;&gt;"",C348&lt;&gt;"")),N(E348)=0),"",N(E348)-IF(N(I348)&gt;0,N(I348),IFERROR(VLOOKUP(B348,'Settings'!$A$3:$B$8,2,0),0)))</f>
        <v/>
      </c>
      <c r="K348" s="8" t="n"/>
      <c r="N348" s="8" t="n"/>
      <c r="P348" s="10">
        <f>IF(OR(NOT(OR(A348&lt;&gt;"",B348&lt;&gt;"",C348&lt;&gt;"")),N(E348)=0),"",N(E348)-TODAY())</f>
        <v/>
      </c>
      <c r="Q348">
        <f>IF(OR(NOT(OR(A348&lt;&gt;"",B348&lt;&gt;"",C348&lt;&gt;"")),O348="Closed"),"",IF(IF(A348="","NO PROPERTY; ","")&amp;IF(AND(A348&lt;&gt;"",COUNTIF('Properties'!$A$2:$A$200,A348)=0),"PROPERTY NOT ON LIST; ","")&amp;IF(B348="","NO TYPE; ","")&amp;IF(NOT(N(E348)&gt;0),"NO DUE DATE; ","")&amp;IF(N(F348)=0,"NO AMOUNT; ","")&amp;IF(AND(N(E348)&gt;0,NOT(OR(N(K348)&gt;0,O348="Paid")),G348&lt;&gt;"Escrow",TODAY()&gt;N(E348)),"PAST DUE, NOT PAID; ","")&amp;IF(AND(NOT(OR(N(K348)&gt;0,O348="Paid")),G348&lt;&gt;"Escrow",AND(N(E348)&gt;0,TODAY()&gt;=N(J348),TODAY()&lt;=N(E348))),"DUE SOON; ","")&amp;IF(AND(OR(N(K348)&gt;0,O348="Paid"),L348=""),"NO PROOF OF PAYMENT; ","")&amp;IF(AND(G348="Escrow",H348&lt;&gt;"Yes",N(E348)&gt;0,TODAY()&gt;=N(J348)),"ESCROW NOT CONFIRMED; ","")&amp;IF(AND(B348="Insurance renewal",NOT(OR(N(K348)&gt;0,O348="Paid")),N(E348)&gt;0,N(E348)-TODAY()&lt;=N('Settings'!$B$10),M348&lt;&gt;"Yes"),"POLICY EXPIRING, NO RENEWAL QUOTE; ","")="","",LEFT(IF(A348="","NO PROPERTY; ","")&amp;IF(AND(A348&lt;&gt;"",COUNTIF('Properties'!$A$2:$A$200,A348)=0),"PROPERTY NOT ON LIST; ","")&amp;IF(B348="","NO TYPE; ","")&amp;IF(NOT(N(E348)&gt;0),"NO DUE DATE; ","")&amp;IF(N(F348)=0,"NO AMOUNT; ","")&amp;IF(AND(N(E348)&gt;0,NOT(OR(N(K348)&gt;0,O348="Paid")),G348&lt;&gt;"Escrow",TODAY()&gt;N(E348)),"PAST DUE, NOT PAID; ","")&amp;IF(AND(NOT(OR(N(K348)&gt;0,O348="Paid")),G348&lt;&gt;"Escrow",AND(N(E348)&gt;0,TODAY()&gt;=N(J348),TODAY()&lt;=N(E348))),"DUE SOON; ","")&amp;IF(AND(OR(N(K348)&gt;0,O348="Paid"),L348=""),"NO PROOF OF PAYMENT; ","")&amp;IF(AND(G348="Escrow",H348&lt;&gt;"Yes",N(E348)&gt;0,TODAY()&gt;=N(J348)),"ESCROW NOT CONFIRMED; ","")&amp;IF(AND(B348="Insurance renewal",NOT(OR(N(K348)&gt;0,O348="Paid")),N(E348)&gt;0,N(E348)-TODAY()&lt;=N('Settings'!$B$10),M348&lt;&gt;"Yes"),"POLICY EXPIRING, NO RENEWAL QUOTE; ",""),LEN(IF(A348="","NO PROPERTY; ","")&amp;IF(AND(A348&lt;&gt;"",COUNTIF('Properties'!$A$2:$A$200,A348)=0),"PROPERTY NOT ON LIST; ","")&amp;IF(B348="","NO TYPE; ","")&amp;IF(NOT(N(E348)&gt;0),"NO DUE DATE; ","")&amp;IF(N(F348)=0,"NO AMOUNT; ","")&amp;IF(AND(N(E348)&gt;0,NOT(OR(N(K348)&gt;0,O348="Paid")),G348&lt;&gt;"Escrow",TODAY()&gt;N(E348)),"PAST DUE, NOT PAID; ","")&amp;IF(AND(NOT(OR(N(K348)&gt;0,O348="Paid")),G348&lt;&gt;"Escrow",AND(N(E348)&gt;0,TODAY()&gt;=N(J348),TODAY()&lt;=N(E348))),"DUE SOON; ","")&amp;IF(AND(OR(N(K348)&gt;0,O348="Paid"),L348=""),"NO PROOF OF PAYMENT; ","")&amp;IF(AND(G348="Escrow",H348&lt;&gt;"Yes",N(E348)&gt;0,TODAY()&gt;=N(J348)),"ESCROW NOT CONFIRMED; ","")&amp;IF(AND(B348="Insurance renewal",NOT(OR(N(K348)&gt;0,O348="Paid")),N(E348)&gt;0,N(E348)-TODAY()&lt;=N('Settings'!$B$10),M348&lt;&gt;"Yes"),"POLICY EXPIRING, NO RENEWAL QUOTE; ",""))-2)))</f>
        <v/>
      </c>
    </row>
    <row r="349">
      <c r="E349" s="8" t="n"/>
      <c r="F349" s="9" t="n"/>
      <c r="I349" s="10" t="n"/>
      <c r="J349" s="8">
        <f>IF(OR(NOT(OR(A349&lt;&gt;"",B349&lt;&gt;"",C349&lt;&gt;"")),N(E349)=0),"",N(E349)-IF(N(I349)&gt;0,N(I349),IFERROR(VLOOKUP(B349,'Settings'!$A$3:$B$8,2,0),0)))</f>
        <v/>
      </c>
      <c r="K349" s="8" t="n"/>
      <c r="N349" s="8" t="n"/>
      <c r="P349" s="10">
        <f>IF(OR(NOT(OR(A349&lt;&gt;"",B349&lt;&gt;"",C349&lt;&gt;"")),N(E349)=0),"",N(E349)-TODAY())</f>
        <v/>
      </c>
      <c r="Q349">
        <f>IF(OR(NOT(OR(A349&lt;&gt;"",B349&lt;&gt;"",C349&lt;&gt;"")),O349="Closed"),"",IF(IF(A349="","NO PROPERTY; ","")&amp;IF(AND(A349&lt;&gt;"",COUNTIF('Properties'!$A$2:$A$200,A349)=0),"PROPERTY NOT ON LIST; ","")&amp;IF(B349="","NO TYPE; ","")&amp;IF(NOT(N(E349)&gt;0),"NO DUE DATE; ","")&amp;IF(N(F349)=0,"NO AMOUNT; ","")&amp;IF(AND(N(E349)&gt;0,NOT(OR(N(K349)&gt;0,O349="Paid")),G349&lt;&gt;"Escrow",TODAY()&gt;N(E349)),"PAST DUE, NOT PAID; ","")&amp;IF(AND(NOT(OR(N(K349)&gt;0,O349="Paid")),G349&lt;&gt;"Escrow",AND(N(E349)&gt;0,TODAY()&gt;=N(J349),TODAY()&lt;=N(E349))),"DUE SOON; ","")&amp;IF(AND(OR(N(K349)&gt;0,O349="Paid"),L349=""),"NO PROOF OF PAYMENT; ","")&amp;IF(AND(G349="Escrow",H349&lt;&gt;"Yes",N(E349)&gt;0,TODAY()&gt;=N(J349)),"ESCROW NOT CONFIRMED; ","")&amp;IF(AND(B349="Insurance renewal",NOT(OR(N(K349)&gt;0,O349="Paid")),N(E349)&gt;0,N(E349)-TODAY()&lt;=N('Settings'!$B$10),M349&lt;&gt;"Yes"),"POLICY EXPIRING, NO RENEWAL QUOTE; ","")="","",LEFT(IF(A349="","NO PROPERTY; ","")&amp;IF(AND(A349&lt;&gt;"",COUNTIF('Properties'!$A$2:$A$200,A349)=0),"PROPERTY NOT ON LIST; ","")&amp;IF(B349="","NO TYPE; ","")&amp;IF(NOT(N(E349)&gt;0),"NO DUE DATE; ","")&amp;IF(N(F349)=0,"NO AMOUNT; ","")&amp;IF(AND(N(E349)&gt;0,NOT(OR(N(K349)&gt;0,O349="Paid")),G349&lt;&gt;"Escrow",TODAY()&gt;N(E349)),"PAST DUE, NOT PAID; ","")&amp;IF(AND(NOT(OR(N(K349)&gt;0,O349="Paid")),G349&lt;&gt;"Escrow",AND(N(E349)&gt;0,TODAY()&gt;=N(J349),TODAY()&lt;=N(E349))),"DUE SOON; ","")&amp;IF(AND(OR(N(K349)&gt;0,O349="Paid"),L349=""),"NO PROOF OF PAYMENT; ","")&amp;IF(AND(G349="Escrow",H349&lt;&gt;"Yes",N(E349)&gt;0,TODAY()&gt;=N(J349)),"ESCROW NOT CONFIRMED; ","")&amp;IF(AND(B349="Insurance renewal",NOT(OR(N(K349)&gt;0,O349="Paid")),N(E349)&gt;0,N(E349)-TODAY()&lt;=N('Settings'!$B$10),M349&lt;&gt;"Yes"),"POLICY EXPIRING, NO RENEWAL QUOTE; ",""),LEN(IF(A349="","NO PROPERTY; ","")&amp;IF(AND(A349&lt;&gt;"",COUNTIF('Properties'!$A$2:$A$200,A349)=0),"PROPERTY NOT ON LIST; ","")&amp;IF(B349="","NO TYPE; ","")&amp;IF(NOT(N(E349)&gt;0),"NO DUE DATE; ","")&amp;IF(N(F349)=0,"NO AMOUNT; ","")&amp;IF(AND(N(E349)&gt;0,NOT(OR(N(K349)&gt;0,O349="Paid")),G349&lt;&gt;"Escrow",TODAY()&gt;N(E349)),"PAST DUE, NOT PAID; ","")&amp;IF(AND(NOT(OR(N(K349)&gt;0,O349="Paid")),G349&lt;&gt;"Escrow",AND(N(E349)&gt;0,TODAY()&gt;=N(J349),TODAY()&lt;=N(E349))),"DUE SOON; ","")&amp;IF(AND(OR(N(K349)&gt;0,O349="Paid"),L349=""),"NO PROOF OF PAYMENT; ","")&amp;IF(AND(G349="Escrow",H349&lt;&gt;"Yes",N(E349)&gt;0,TODAY()&gt;=N(J349)),"ESCROW NOT CONFIRMED; ","")&amp;IF(AND(B349="Insurance renewal",NOT(OR(N(K349)&gt;0,O349="Paid")),N(E349)&gt;0,N(E349)-TODAY()&lt;=N('Settings'!$B$10),M349&lt;&gt;"Yes"),"POLICY EXPIRING, NO RENEWAL QUOTE; ",""))-2)))</f>
        <v/>
      </c>
    </row>
    <row r="350">
      <c r="E350" s="8" t="n"/>
      <c r="F350" s="9" t="n"/>
      <c r="I350" s="10" t="n"/>
      <c r="J350" s="8">
        <f>IF(OR(NOT(OR(A350&lt;&gt;"",B350&lt;&gt;"",C350&lt;&gt;"")),N(E350)=0),"",N(E350)-IF(N(I350)&gt;0,N(I350),IFERROR(VLOOKUP(B350,'Settings'!$A$3:$B$8,2,0),0)))</f>
        <v/>
      </c>
      <c r="K350" s="8" t="n"/>
      <c r="N350" s="8" t="n"/>
      <c r="P350" s="10">
        <f>IF(OR(NOT(OR(A350&lt;&gt;"",B350&lt;&gt;"",C350&lt;&gt;"")),N(E350)=0),"",N(E350)-TODAY())</f>
        <v/>
      </c>
      <c r="Q350">
        <f>IF(OR(NOT(OR(A350&lt;&gt;"",B350&lt;&gt;"",C350&lt;&gt;"")),O350="Closed"),"",IF(IF(A350="","NO PROPERTY; ","")&amp;IF(AND(A350&lt;&gt;"",COUNTIF('Properties'!$A$2:$A$200,A350)=0),"PROPERTY NOT ON LIST; ","")&amp;IF(B350="","NO TYPE; ","")&amp;IF(NOT(N(E350)&gt;0),"NO DUE DATE; ","")&amp;IF(N(F350)=0,"NO AMOUNT; ","")&amp;IF(AND(N(E350)&gt;0,NOT(OR(N(K350)&gt;0,O350="Paid")),G350&lt;&gt;"Escrow",TODAY()&gt;N(E350)),"PAST DUE, NOT PAID; ","")&amp;IF(AND(NOT(OR(N(K350)&gt;0,O350="Paid")),G350&lt;&gt;"Escrow",AND(N(E350)&gt;0,TODAY()&gt;=N(J350),TODAY()&lt;=N(E350))),"DUE SOON; ","")&amp;IF(AND(OR(N(K350)&gt;0,O350="Paid"),L350=""),"NO PROOF OF PAYMENT; ","")&amp;IF(AND(G350="Escrow",H350&lt;&gt;"Yes",N(E350)&gt;0,TODAY()&gt;=N(J350)),"ESCROW NOT CONFIRMED; ","")&amp;IF(AND(B350="Insurance renewal",NOT(OR(N(K350)&gt;0,O350="Paid")),N(E350)&gt;0,N(E350)-TODAY()&lt;=N('Settings'!$B$10),M350&lt;&gt;"Yes"),"POLICY EXPIRING, NO RENEWAL QUOTE; ","")="","",LEFT(IF(A350="","NO PROPERTY; ","")&amp;IF(AND(A350&lt;&gt;"",COUNTIF('Properties'!$A$2:$A$200,A350)=0),"PROPERTY NOT ON LIST; ","")&amp;IF(B350="","NO TYPE; ","")&amp;IF(NOT(N(E350)&gt;0),"NO DUE DATE; ","")&amp;IF(N(F350)=0,"NO AMOUNT; ","")&amp;IF(AND(N(E350)&gt;0,NOT(OR(N(K350)&gt;0,O350="Paid")),G350&lt;&gt;"Escrow",TODAY()&gt;N(E350)),"PAST DUE, NOT PAID; ","")&amp;IF(AND(NOT(OR(N(K350)&gt;0,O350="Paid")),G350&lt;&gt;"Escrow",AND(N(E350)&gt;0,TODAY()&gt;=N(J350),TODAY()&lt;=N(E350))),"DUE SOON; ","")&amp;IF(AND(OR(N(K350)&gt;0,O350="Paid"),L350=""),"NO PROOF OF PAYMENT; ","")&amp;IF(AND(G350="Escrow",H350&lt;&gt;"Yes",N(E350)&gt;0,TODAY()&gt;=N(J350)),"ESCROW NOT CONFIRMED; ","")&amp;IF(AND(B350="Insurance renewal",NOT(OR(N(K350)&gt;0,O350="Paid")),N(E350)&gt;0,N(E350)-TODAY()&lt;=N('Settings'!$B$10),M350&lt;&gt;"Yes"),"POLICY EXPIRING, NO RENEWAL QUOTE; ",""),LEN(IF(A350="","NO PROPERTY; ","")&amp;IF(AND(A350&lt;&gt;"",COUNTIF('Properties'!$A$2:$A$200,A350)=0),"PROPERTY NOT ON LIST; ","")&amp;IF(B350="","NO TYPE; ","")&amp;IF(NOT(N(E350)&gt;0),"NO DUE DATE; ","")&amp;IF(N(F350)=0,"NO AMOUNT; ","")&amp;IF(AND(N(E350)&gt;0,NOT(OR(N(K350)&gt;0,O350="Paid")),G350&lt;&gt;"Escrow",TODAY()&gt;N(E350)),"PAST DUE, NOT PAID; ","")&amp;IF(AND(NOT(OR(N(K350)&gt;0,O350="Paid")),G350&lt;&gt;"Escrow",AND(N(E350)&gt;0,TODAY()&gt;=N(J350),TODAY()&lt;=N(E350))),"DUE SOON; ","")&amp;IF(AND(OR(N(K350)&gt;0,O350="Paid"),L350=""),"NO PROOF OF PAYMENT; ","")&amp;IF(AND(G350="Escrow",H350&lt;&gt;"Yes",N(E350)&gt;0,TODAY()&gt;=N(J350)),"ESCROW NOT CONFIRMED; ","")&amp;IF(AND(B350="Insurance renewal",NOT(OR(N(K350)&gt;0,O350="Paid")),N(E350)&gt;0,N(E350)-TODAY()&lt;=N('Settings'!$B$10),M350&lt;&gt;"Yes"),"POLICY EXPIRING, NO RENEWAL QUOTE; ",""))-2)))</f>
        <v/>
      </c>
    </row>
    <row r="351">
      <c r="E351" s="8" t="n"/>
      <c r="F351" s="9" t="n"/>
      <c r="I351" s="10" t="n"/>
      <c r="J351" s="8">
        <f>IF(OR(NOT(OR(A351&lt;&gt;"",B351&lt;&gt;"",C351&lt;&gt;"")),N(E351)=0),"",N(E351)-IF(N(I351)&gt;0,N(I351),IFERROR(VLOOKUP(B351,'Settings'!$A$3:$B$8,2,0),0)))</f>
        <v/>
      </c>
      <c r="K351" s="8" t="n"/>
      <c r="N351" s="8" t="n"/>
      <c r="P351" s="10">
        <f>IF(OR(NOT(OR(A351&lt;&gt;"",B351&lt;&gt;"",C351&lt;&gt;"")),N(E351)=0),"",N(E351)-TODAY())</f>
        <v/>
      </c>
      <c r="Q351">
        <f>IF(OR(NOT(OR(A351&lt;&gt;"",B351&lt;&gt;"",C351&lt;&gt;"")),O351="Closed"),"",IF(IF(A351="","NO PROPERTY; ","")&amp;IF(AND(A351&lt;&gt;"",COUNTIF('Properties'!$A$2:$A$200,A351)=0),"PROPERTY NOT ON LIST; ","")&amp;IF(B351="","NO TYPE; ","")&amp;IF(NOT(N(E351)&gt;0),"NO DUE DATE; ","")&amp;IF(N(F351)=0,"NO AMOUNT; ","")&amp;IF(AND(N(E351)&gt;0,NOT(OR(N(K351)&gt;0,O351="Paid")),G351&lt;&gt;"Escrow",TODAY()&gt;N(E351)),"PAST DUE, NOT PAID; ","")&amp;IF(AND(NOT(OR(N(K351)&gt;0,O351="Paid")),G351&lt;&gt;"Escrow",AND(N(E351)&gt;0,TODAY()&gt;=N(J351),TODAY()&lt;=N(E351))),"DUE SOON; ","")&amp;IF(AND(OR(N(K351)&gt;0,O351="Paid"),L351=""),"NO PROOF OF PAYMENT; ","")&amp;IF(AND(G351="Escrow",H351&lt;&gt;"Yes",N(E351)&gt;0,TODAY()&gt;=N(J351)),"ESCROW NOT CONFIRMED; ","")&amp;IF(AND(B351="Insurance renewal",NOT(OR(N(K351)&gt;0,O351="Paid")),N(E351)&gt;0,N(E351)-TODAY()&lt;=N('Settings'!$B$10),M351&lt;&gt;"Yes"),"POLICY EXPIRING, NO RENEWAL QUOTE; ","")="","",LEFT(IF(A351="","NO PROPERTY; ","")&amp;IF(AND(A351&lt;&gt;"",COUNTIF('Properties'!$A$2:$A$200,A351)=0),"PROPERTY NOT ON LIST; ","")&amp;IF(B351="","NO TYPE; ","")&amp;IF(NOT(N(E351)&gt;0),"NO DUE DATE; ","")&amp;IF(N(F351)=0,"NO AMOUNT; ","")&amp;IF(AND(N(E351)&gt;0,NOT(OR(N(K351)&gt;0,O351="Paid")),G351&lt;&gt;"Escrow",TODAY()&gt;N(E351)),"PAST DUE, NOT PAID; ","")&amp;IF(AND(NOT(OR(N(K351)&gt;0,O351="Paid")),G351&lt;&gt;"Escrow",AND(N(E351)&gt;0,TODAY()&gt;=N(J351),TODAY()&lt;=N(E351))),"DUE SOON; ","")&amp;IF(AND(OR(N(K351)&gt;0,O351="Paid"),L351=""),"NO PROOF OF PAYMENT; ","")&amp;IF(AND(G351="Escrow",H351&lt;&gt;"Yes",N(E351)&gt;0,TODAY()&gt;=N(J351)),"ESCROW NOT CONFIRMED; ","")&amp;IF(AND(B351="Insurance renewal",NOT(OR(N(K351)&gt;0,O351="Paid")),N(E351)&gt;0,N(E351)-TODAY()&lt;=N('Settings'!$B$10),M351&lt;&gt;"Yes"),"POLICY EXPIRING, NO RENEWAL QUOTE; ",""),LEN(IF(A351="","NO PROPERTY; ","")&amp;IF(AND(A351&lt;&gt;"",COUNTIF('Properties'!$A$2:$A$200,A351)=0),"PROPERTY NOT ON LIST; ","")&amp;IF(B351="","NO TYPE; ","")&amp;IF(NOT(N(E351)&gt;0),"NO DUE DATE; ","")&amp;IF(N(F351)=0,"NO AMOUNT; ","")&amp;IF(AND(N(E351)&gt;0,NOT(OR(N(K351)&gt;0,O351="Paid")),G351&lt;&gt;"Escrow",TODAY()&gt;N(E351)),"PAST DUE, NOT PAID; ","")&amp;IF(AND(NOT(OR(N(K351)&gt;0,O351="Paid")),G351&lt;&gt;"Escrow",AND(N(E351)&gt;0,TODAY()&gt;=N(J351),TODAY()&lt;=N(E351))),"DUE SOON; ","")&amp;IF(AND(OR(N(K351)&gt;0,O351="Paid"),L351=""),"NO PROOF OF PAYMENT; ","")&amp;IF(AND(G351="Escrow",H351&lt;&gt;"Yes",N(E351)&gt;0,TODAY()&gt;=N(J351)),"ESCROW NOT CONFIRMED; ","")&amp;IF(AND(B351="Insurance renewal",NOT(OR(N(K351)&gt;0,O351="Paid")),N(E351)&gt;0,N(E351)-TODAY()&lt;=N('Settings'!$B$10),M351&lt;&gt;"Yes"),"POLICY EXPIRING, NO RENEWAL QUOTE; ",""))-2)))</f>
        <v/>
      </c>
    </row>
    <row r="352">
      <c r="E352" s="8" t="n"/>
      <c r="F352" s="9" t="n"/>
      <c r="I352" s="10" t="n"/>
      <c r="J352" s="8">
        <f>IF(OR(NOT(OR(A352&lt;&gt;"",B352&lt;&gt;"",C352&lt;&gt;"")),N(E352)=0),"",N(E352)-IF(N(I352)&gt;0,N(I352),IFERROR(VLOOKUP(B352,'Settings'!$A$3:$B$8,2,0),0)))</f>
        <v/>
      </c>
      <c r="K352" s="8" t="n"/>
      <c r="N352" s="8" t="n"/>
      <c r="P352" s="10">
        <f>IF(OR(NOT(OR(A352&lt;&gt;"",B352&lt;&gt;"",C352&lt;&gt;"")),N(E352)=0),"",N(E352)-TODAY())</f>
        <v/>
      </c>
      <c r="Q352">
        <f>IF(OR(NOT(OR(A352&lt;&gt;"",B352&lt;&gt;"",C352&lt;&gt;"")),O352="Closed"),"",IF(IF(A352="","NO PROPERTY; ","")&amp;IF(AND(A352&lt;&gt;"",COUNTIF('Properties'!$A$2:$A$200,A352)=0),"PROPERTY NOT ON LIST; ","")&amp;IF(B352="","NO TYPE; ","")&amp;IF(NOT(N(E352)&gt;0),"NO DUE DATE; ","")&amp;IF(N(F352)=0,"NO AMOUNT; ","")&amp;IF(AND(N(E352)&gt;0,NOT(OR(N(K352)&gt;0,O352="Paid")),G352&lt;&gt;"Escrow",TODAY()&gt;N(E352)),"PAST DUE, NOT PAID; ","")&amp;IF(AND(NOT(OR(N(K352)&gt;0,O352="Paid")),G352&lt;&gt;"Escrow",AND(N(E352)&gt;0,TODAY()&gt;=N(J352),TODAY()&lt;=N(E352))),"DUE SOON; ","")&amp;IF(AND(OR(N(K352)&gt;0,O352="Paid"),L352=""),"NO PROOF OF PAYMENT; ","")&amp;IF(AND(G352="Escrow",H352&lt;&gt;"Yes",N(E352)&gt;0,TODAY()&gt;=N(J352)),"ESCROW NOT CONFIRMED; ","")&amp;IF(AND(B352="Insurance renewal",NOT(OR(N(K352)&gt;0,O352="Paid")),N(E352)&gt;0,N(E352)-TODAY()&lt;=N('Settings'!$B$10),M352&lt;&gt;"Yes"),"POLICY EXPIRING, NO RENEWAL QUOTE; ","")="","",LEFT(IF(A352="","NO PROPERTY; ","")&amp;IF(AND(A352&lt;&gt;"",COUNTIF('Properties'!$A$2:$A$200,A352)=0),"PROPERTY NOT ON LIST; ","")&amp;IF(B352="","NO TYPE; ","")&amp;IF(NOT(N(E352)&gt;0),"NO DUE DATE; ","")&amp;IF(N(F352)=0,"NO AMOUNT; ","")&amp;IF(AND(N(E352)&gt;0,NOT(OR(N(K352)&gt;0,O352="Paid")),G352&lt;&gt;"Escrow",TODAY()&gt;N(E352)),"PAST DUE, NOT PAID; ","")&amp;IF(AND(NOT(OR(N(K352)&gt;0,O352="Paid")),G352&lt;&gt;"Escrow",AND(N(E352)&gt;0,TODAY()&gt;=N(J352),TODAY()&lt;=N(E352))),"DUE SOON; ","")&amp;IF(AND(OR(N(K352)&gt;0,O352="Paid"),L352=""),"NO PROOF OF PAYMENT; ","")&amp;IF(AND(G352="Escrow",H352&lt;&gt;"Yes",N(E352)&gt;0,TODAY()&gt;=N(J352)),"ESCROW NOT CONFIRMED; ","")&amp;IF(AND(B352="Insurance renewal",NOT(OR(N(K352)&gt;0,O352="Paid")),N(E352)&gt;0,N(E352)-TODAY()&lt;=N('Settings'!$B$10),M352&lt;&gt;"Yes"),"POLICY EXPIRING, NO RENEWAL QUOTE; ",""),LEN(IF(A352="","NO PROPERTY; ","")&amp;IF(AND(A352&lt;&gt;"",COUNTIF('Properties'!$A$2:$A$200,A352)=0),"PROPERTY NOT ON LIST; ","")&amp;IF(B352="","NO TYPE; ","")&amp;IF(NOT(N(E352)&gt;0),"NO DUE DATE; ","")&amp;IF(N(F352)=0,"NO AMOUNT; ","")&amp;IF(AND(N(E352)&gt;0,NOT(OR(N(K352)&gt;0,O352="Paid")),G352&lt;&gt;"Escrow",TODAY()&gt;N(E352)),"PAST DUE, NOT PAID; ","")&amp;IF(AND(NOT(OR(N(K352)&gt;0,O352="Paid")),G352&lt;&gt;"Escrow",AND(N(E352)&gt;0,TODAY()&gt;=N(J352),TODAY()&lt;=N(E352))),"DUE SOON; ","")&amp;IF(AND(OR(N(K352)&gt;0,O352="Paid"),L352=""),"NO PROOF OF PAYMENT; ","")&amp;IF(AND(G352="Escrow",H352&lt;&gt;"Yes",N(E352)&gt;0,TODAY()&gt;=N(J352)),"ESCROW NOT CONFIRMED; ","")&amp;IF(AND(B352="Insurance renewal",NOT(OR(N(K352)&gt;0,O352="Paid")),N(E352)&gt;0,N(E352)-TODAY()&lt;=N('Settings'!$B$10),M352&lt;&gt;"Yes"),"POLICY EXPIRING, NO RENEWAL QUOTE; ",""))-2)))</f>
        <v/>
      </c>
    </row>
    <row r="353">
      <c r="E353" s="8" t="n"/>
      <c r="F353" s="9" t="n"/>
      <c r="I353" s="10" t="n"/>
      <c r="J353" s="8">
        <f>IF(OR(NOT(OR(A353&lt;&gt;"",B353&lt;&gt;"",C353&lt;&gt;"")),N(E353)=0),"",N(E353)-IF(N(I353)&gt;0,N(I353),IFERROR(VLOOKUP(B353,'Settings'!$A$3:$B$8,2,0),0)))</f>
        <v/>
      </c>
      <c r="K353" s="8" t="n"/>
      <c r="N353" s="8" t="n"/>
      <c r="P353" s="10">
        <f>IF(OR(NOT(OR(A353&lt;&gt;"",B353&lt;&gt;"",C353&lt;&gt;"")),N(E353)=0),"",N(E353)-TODAY())</f>
        <v/>
      </c>
      <c r="Q353">
        <f>IF(OR(NOT(OR(A353&lt;&gt;"",B353&lt;&gt;"",C353&lt;&gt;"")),O353="Closed"),"",IF(IF(A353="","NO PROPERTY; ","")&amp;IF(AND(A353&lt;&gt;"",COUNTIF('Properties'!$A$2:$A$200,A353)=0),"PROPERTY NOT ON LIST; ","")&amp;IF(B353="","NO TYPE; ","")&amp;IF(NOT(N(E353)&gt;0),"NO DUE DATE; ","")&amp;IF(N(F353)=0,"NO AMOUNT; ","")&amp;IF(AND(N(E353)&gt;0,NOT(OR(N(K353)&gt;0,O353="Paid")),G353&lt;&gt;"Escrow",TODAY()&gt;N(E353)),"PAST DUE, NOT PAID; ","")&amp;IF(AND(NOT(OR(N(K353)&gt;0,O353="Paid")),G353&lt;&gt;"Escrow",AND(N(E353)&gt;0,TODAY()&gt;=N(J353),TODAY()&lt;=N(E353))),"DUE SOON; ","")&amp;IF(AND(OR(N(K353)&gt;0,O353="Paid"),L353=""),"NO PROOF OF PAYMENT; ","")&amp;IF(AND(G353="Escrow",H353&lt;&gt;"Yes",N(E353)&gt;0,TODAY()&gt;=N(J353)),"ESCROW NOT CONFIRMED; ","")&amp;IF(AND(B353="Insurance renewal",NOT(OR(N(K353)&gt;0,O353="Paid")),N(E353)&gt;0,N(E353)-TODAY()&lt;=N('Settings'!$B$10),M353&lt;&gt;"Yes"),"POLICY EXPIRING, NO RENEWAL QUOTE; ","")="","",LEFT(IF(A353="","NO PROPERTY; ","")&amp;IF(AND(A353&lt;&gt;"",COUNTIF('Properties'!$A$2:$A$200,A353)=0),"PROPERTY NOT ON LIST; ","")&amp;IF(B353="","NO TYPE; ","")&amp;IF(NOT(N(E353)&gt;0),"NO DUE DATE; ","")&amp;IF(N(F353)=0,"NO AMOUNT; ","")&amp;IF(AND(N(E353)&gt;0,NOT(OR(N(K353)&gt;0,O353="Paid")),G353&lt;&gt;"Escrow",TODAY()&gt;N(E353)),"PAST DUE, NOT PAID; ","")&amp;IF(AND(NOT(OR(N(K353)&gt;0,O353="Paid")),G353&lt;&gt;"Escrow",AND(N(E353)&gt;0,TODAY()&gt;=N(J353),TODAY()&lt;=N(E353))),"DUE SOON; ","")&amp;IF(AND(OR(N(K353)&gt;0,O353="Paid"),L353=""),"NO PROOF OF PAYMENT; ","")&amp;IF(AND(G353="Escrow",H353&lt;&gt;"Yes",N(E353)&gt;0,TODAY()&gt;=N(J353)),"ESCROW NOT CONFIRMED; ","")&amp;IF(AND(B353="Insurance renewal",NOT(OR(N(K353)&gt;0,O353="Paid")),N(E353)&gt;0,N(E353)-TODAY()&lt;=N('Settings'!$B$10),M353&lt;&gt;"Yes"),"POLICY EXPIRING, NO RENEWAL QUOTE; ",""),LEN(IF(A353="","NO PROPERTY; ","")&amp;IF(AND(A353&lt;&gt;"",COUNTIF('Properties'!$A$2:$A$200,A353)=0),"PROPERTY NOT ON LIST; ","")&amp;IF(B353="","NO TYPE; ","")&amp;IF(NOT(N(E353)&gt;0),"NO DUE DATE; ","")&amp;IF(N(F353)=0,"NO AMOUNT; ","")&amp;IF(AND(N(E353)&gt;0,NOT(OR(N(K353)&gt;0,O353="Paid")),G353&lt;&gt;"Escrow",TODAY()&gt;N(E353)),"PAST DUE, NOT PAID; ","")&amp;IF(AND(NOT(OR(N(K353)&gt;0,O353="Paid")),G353&lt;&gt;"Escrow",AND(N(E353)&gt;0,TODAY()&gt;=N(J353),TODAY()&lt;=N(E353))),"DUE SOON; ","")&amp;IF(AND(OR(N(K353)&gt;0,O353="Paid"),L353=""),"NO PROOF OF PAYMENT; ","")&amp;IF(AND(G353="Escrow",H353&lt;&gt;"Yes",N(E353)&gt;0,TODAY()&gt;=N(J353)),"ESCROW NOT CONFIRMED; ","")&amp;IF(AND(B353="Insurance renewal",NOT(OR(N(K353)&gt;0,O353="Paid")),N(E353)&gt;0,N(E353)-TODAY()&lt;=N('Settings'!$B$10),M353&lt;&gt;"Yes"),"POLICY EXPIRING, NO RENEWAL QUOTE; ",""))-2)))</f>
        <v/>
      </c>
    </row>
    <row r="354">
      <c r="E354" s="8" t="n"/>
      <c r="F354" s="9" t="n"/>
      <c r="I354" s="10" t="n"/>
      <c r="J354" s="8">
        <f>IF(OR(NOT(OR(A354&lt;&gt;"",B354&lt;&gt;"",C354&lt;&gt;"")),N(E354)=0),"",N(E354)-IF(N(I354)&gt;0,N(I354),IFERROR(VLOOKUP(B354,'Settings'!$A$3:$B$8,2,0),0)))</f>
        <v/>
      </c>
      <c r="K354" s="8" t="n"/>
      <c r="N354" s="8" t="n"/>
      <c r="P354" s="10">
        <f>IF(OR(NOT(OR(A354&lt;&gt;"",B354&lt;&gt;"",C354&lt;&gt;"")),N(E354)=0),"",N(E354)-TODAY())</f>
        <v/>
      </c>
      <c r="Q354">
        <f>IF(OR(NOT(OR(A354&lt;&gt;"",B354&lt;&gt;"",C354&lt;&gt;"")),O354="Closed"),"",IF(IF(A354="","NO PROPERTY; ","")&amp;IF(AND(A354&lt;&gt;"",COUNTIF('Properties'!$A$2:$A$200,A354)=0),"PROPERTY NOT ON LIST; ","")&amp;IF(B354="","NO TYPE; ","")&amp;IF(NOT(N(E354)&gt;0),"NO DUE DATE; ","")&amp;IF(N(F354)=0,"NO AMOUNT; ","")&amp;IF(AND(N(E354)&gt;0,NOT(OR(N(K354)&gt;0,O354="Paid")),G354&lt;&gt;"Escrow",TODAY()&gt;N(E354)),"PAST DUE, NOT PAID; ","")&amp;IF(AND(NOT(OR(N(K354)&gt;0,O354="Paid")),G354&lt;&gt;"Escrow",AND(N(E354)&gt;0,TODAY()&gt;=N(J354),TODAY()&lt;=N(E354))),"DUE SOON; ","")&amp;IF(AND(OR(N(K354)&gt;0,O354="Paid"),L354=""),"NO PROOF OF PAYMENT; ","")&amp;IF(AND(G354="Escrow",H354&lt;&gt;"Yes",N(E354)&gt;0,TODAY()&gt;=N(J354)),"ESCROW NOT CONFIRMED; ","")&amp;IF(AND(B354="Insurance renewal",NOT(OR(N(K354)&gt;0,O354="Paid")),N(E354)&gt;0,N(E354)-TODAY()&lt;=N('Settings'!$B$10),M354&lt;&gt;"Yes"),"POLICY EXPIRING, NO RENEWAL QUOTE; ","")="","",LEFT(IF(A354="","NO PROPERTY; ","")&amp;IF(AND(A354&lt;&gt;"",COUNTIF('Properties'!$A$2:$A$200,A354)=0),"PROPERTY NOT ON LIST; ","")&amp;IF(B354="","NO TYPE; ","")&amp;IF(NOT(N(E354)&gt;0),"NO DUE DATE; ","")&amp;IF(N(F354)=0,"NO AMOUNT; ","")&amp;IF(AND(N(E354)&gt;0,NOT(OR(N(K354)&gt;0,O354="Paid")),G354&lt;&gt;"Escrow",TODAY()&gt;N(E354)),"PAST DUE, NOT PAID; ","")&amp;IF(AND(NOT(OR(N(K354)&gt;0,O354="Paid")),G354&lt;&gt;"Escrow",AND(N(E354)&gt;0,TODAY()&gt;=N(J354),TODAY()&lt;=N(E354))),"DUE SOON; ","")&amp;IF(AND(OR(N(K354)&gt;0,O354="Paid"),L354=""),"NO PROOF OF PAYMENT; ","")&amp;IF(AND(G354="Escrow",H354&lt;&gt;"Yes",N(E354)&gt;0,TODAY()&gt;=N(J354)),"ESCROW NOT CONFIRMED; ","")&amp;IF(AND(B354="Insurance renewal",NOT(OR(N(K354)&gt;0,O354="Paid")),N(E354)&gt;0,N(E354)-TODAY()&lt;=N('Settings'!$B$10),M354&lt;&gt;"Yes"),"POLICY EXPIRING, NO RENEWAL QUOTE; ",""),LEN(IF(A354="","NO PROPERTY; ","")&amp;IF(AND(A354&lt;&gt;"",COUNTIF('Properties'!$A$2:$A$200,A354)=0),"PROPERTY NOT ON LIST; ","")&amp;IF(B354="","NO TYPE; ","")&amp;IF(NOT(N(E354)&gt;0),"NO DUE DATE; ","")&amp;IF(N(F354)=0,"NO AMOUNT; ","")&amp;IF(AND(N(E354)&gt;0,NOT(OR(N(K354)&gt;0,O354="Paid")),G354&lt;&gt;"Escrow",TODAY()&gt;N(E354)),"PAST DUE, NOT PAID; ","")&amp;IF(AND(NOT(OR(N(K354)&gt;0,O354="Paid")),G354&lt;&gt;"Escrow",AND(N(E354)&gt;0,TODAY()&gt;=N(J354),TODAY()&lt;=N(E354))),"DUE SOON; ","")&amp;IF(AND(OR(N(K354)&gt;0,O354="Paid"),L354=""),"NO PROOF OF PAYMENT; ","")&amp;IF(AND(G354="Escrow",H354&lt;&gt;"Yes",N(E354)&gt;0,TODAY()&gt;=N(J354)),"ESCROW NOT CONFIRMED; ","")&amp;IF(AND(B354="Insurance renewal",NOT(OR(N(K354)&gt;0,O354="Paid")),N(E354)&gt;0,N(E354)-TODAY()&lt;=N('Settings'!$B$10),M354&lt;&gt;"Yes"),"POLICY EXPIRING, NO RENEWAL QUOTE; ",""))-2)))</f>
        <v/>
      </c>
    </row>
    <row r="355">
      <c r="E355" s="8" t="n"/>
      <c r="F355" s="9" t="n"/>
      <c r="I355" s="10" t="n"/>
      <c r="J355" s="8">
        <f>IF(OR(NOT(OR(A355&lt;&gt;"",B355&lt;&gt;"",C355&lt;&gt;"")),N(E355)=0),"",N(E355)-IF(N(I355)&gt;0,N(I355),IFERROR(VLOOKUP(B355,'Settings'!$A$3:$B$8,2,0),0)))</f>
        <v/>
      </c>
      <c r="K355" s="8" t="n"/>
      <c r="N355" s="8" t="n"/>
      <c r="P355" s="10">
        <f>IF(OR(NOT(OR(A355&lt;&gt;"",B355&lt;&gt;"",C355&lt;&gt;"")),N(E355)=0),"",N(E355)-TODAY())</f>
        <v/>
      </c>
      <c r="Q355">
        <f>IF(OR(NOT(OR(A355&lt;&gt;"",B355&lt;&gt;"",C355&lt;&gt;"")),O355="Closed"),"",IF(IF(A355="","NO PROPERTY; ","")&amp;IF(AND(A355&lt;&gt;"",COUNTIF('Properties'!$A$2:$A$200,A355)=0),"PROPERTY NOT ON LIST; ","")&amp;IF(B355="","NO TYPE; ","")&amp;IF(NOT(N(E355)&gt;0),"NO DUE DATE; ","")&amp;IF(N(F355)=0,"NO AMOUNT; ","")&amp;IF(AND(N(E355)&gt;0,NOT(OR(N(K355)&gt;0,O355="Paid")),G355&lt;&gt;"Escrow",TODAY()&gt;N(E355)),"PAST DUE, NOT PAID; ","")&amp;IF(AND(NOT(OR(N(K355)&gt;0,O355="Paid")),G355&lt;&gt;"Escrow",AND(N(E355)&gt;0,TODAY()&gt;=N(J355),TODAY()&lt;=N(E355))),"DUE SOON; ","")&amp;IF(AND(OR(N(K355)&gt;0,O355="Paid"),L355=""),"NO PROOF OF PAYMENT; ","")&amp;IF(AND(G355="Escrow",H355&lt;&gt;"Yes",N(E355)&gt;0,TODAY()&gt;=N(J355)),"ESCROW NOT CONFIRMED; ","")&amp;IF(AND(B355="Insurance renewal",NOT(OR(N(K355)&gt;0,O355="Paid")),N(E355)&gt;0,N(E355)-TODAY()&lt;=N('Settings'!$B$10),M355&lt;&gt;"Yes"),"POLICY EXPIRING, NO RENEWAL QUOTE; ","")="","",LEFT(IF(A355="","NO PROPERTY; ","")&amp;IF(AND(A355&lt;&gt;"",COUNTIF('Properties'!$A$2:$A$200,A355)=0),"PROPERTY NOT ON LIST; ","")&amp;IF(B355="","NO TYPE; ","")&amp;IF(NOT(N(E355)&gt;0),"NO DUE DATE; ","")&amp;IF(N(F355)=0,"NO AMOUNT; ","")&amp;IF(AND(N(E355)&gt;0,NOT(OR(N(K355)&gt;0,O355="Paid")),G355&lt;&gt;"Escrow",TODAY()&gt;N(E355)),"PAST DUE, NOT PAID; ","")&amp;IF(AND(NOT(OR(N(K355)&gt;0,O355="Paid")),G355&lt;&gt;"Escrow",AND(N(E355)&gt;0,TODAY()&gt;=N(J355),TODAY()&lt;=N(E355))),"DUE SOON; ","")&amp;IF(AND(OR(N(K355)&gt;0,O355="Paid"),L355=""),"NO PROOF OF PAYMENT; ","")&amp;IF(AND(G355="Escrow",H355&lt;&gt;"Yes",N(E355)&gt;0,TODAY()&gt;=N(J355)),"ESCROW NOT CONFIRMED; ","")&amp;IF(AND(B355="Insurance renewal",NOT(OR(N(K355)&gt;0,O355="Paid")),N(E355)&gt;0,N(E355)-TODAY()&lt;=N('Settings'!$B$10),M355&lt;&gt;"Yes"),"POLICY EXPIRING, NO RENEWAL QUOTE; ",""),LEN(IF(A355="","NO PROPERTY; ","")&amp;IF(AND(A355&lt;&gt;"",COUNTIF('Properties'!$A$2:$A$200,A355)=0),"PROPERTY NOT ON LIST; ","")&amp;IF(B355="","NO TYPE; ","")&amp;IF(NOT(N(E355)&gt;0),"NO DUE DATE; ","")&amp;IF(N(F355)=0,"NO AMOUNT; ","")&amp;IF(AND(N(E355)&gt;0,NOT(OR(N(K355)&gt;0,O355="Paid")),G355&lt;&gt;"Escrow",TODAY()&gt;N(E355)),"PAST DUE, NOT PAID; ","")&amp;IF(AND(NOT(OR(N(K355)&gt;0,O355="Paid")),G355&lt;&gt;"Escrow",AND(N(E355)&gt;0,TODAY()&gt;=N(J355),TODAY()&lt;=N(E355))),"DUE SOON; ","")&amp;IF(AND(OR(N(K355)&gt;0,O355="Paid"),L355=""),"NO PROOF OF PAYMENT; ","")&amp;IF(AND(G355="Escrow",H355&lt;&gt;"Yes",N(E355)&gt;0,TODAY()&gt;=N(J355)),"ESCROW NOT CONFIRMED; ","")&amp;IF(AND(B355="Insurance renewal",NOT(OR(N(K355)&gt;0,O355="Paid")),N(E355)&gt;0,N(E355)-TODAY()&lt;=N('Settings'!$B$10),M355&lt;&gt;"Yes"),"POLICY EXPIRING, NO RENEWAL QUOTE; ",""))-2)))</f>
        <v/>
      </c>
    </row>
    <row r="356">
      <c r="E356" s="8" t="n"/>
      <c r="F356" s="9" t="n"/>
      <c r="I356" s="10" t="n"/>
      <c r="J356" s="8">
        <f>IF(OR(NOT(OR(A356&lt;&gt;"",B356&lt;&gt;"",C356&lt;&gt;"")),N(E356)=0),"",N(E356)-IF(N(I356)&gt;0,N(I356),IFERROR(VLOOKUP(B356,'Settings'!$A$3:$B$8,2,0),0)))</f>
        <v/>
      </c>
      <c r="K356" s="8" t="n"/>
      <c r="N356" s="8" t="n"/>
      <c r="P356" s="10">
        <f>IF(OR(NOT(OR(A356&lt;&gt;"",B356&lt;&gt;"",C356&lt;&gt;"")),N(E356)=0),"",N(E356)-TODAY())</f>
        <v/>
      </c>
      <c r="Q356">
        <f>IF(OR(NOT(OR(A356&lt;&gt;"",B356&lt;&gt;"",C356&lt;&gt;"")),O356="Closed"),"",IF(IF(A356="","NO PROPERTY; ","")&amp;IF(AND(A356&lt;&gt;"",COUNTIF('Properties'!$A$2:$A$200,A356)=0),"PROPERTY NOT ON LIST; ","")&amp;IF(B356="","NO TYPE; ","")&amp;IF(NOT(N(E356)&gt;0),"NO DUE DATE; ","")&amp;IF(N(F356)=0,"NO AMOUNT; ","")&amp;IF(AND(N(E356)&gt;0,NOT(OR(N(K356)&gt;0,O356="Paid")),G356&lt;&gt;"Escrow",TODAY()&gt;N(E356)),"PAST DUE, NOT PAID; ","")&amp;IF(AND(NOT(OR(N(K356)&gt;0,O356="Paid")),G356&lt;&gt;"Escrow",AND(N(E356)&gt;0,TODAY()&gt;=N(J356),TODAY()&lt;=N(E356))),"DUE SOON; ","")&amp;IF(AND(OR(N(K356)&gt;0,O356="Paid"),L356=""),"NO PROOF OF PAYMENT; ","")&amp;IF(AND(G356="Escrow",H356&lt;&gt;"Yes",N(E356)&gt;0,TODAY()&gt;=N(J356)),"ESCROW NOT CONFIRMED; ","")&amp;IF(AND(B356="Insurance renewal",NOT(OR(N(K356)&gt;0,O356="Paid")),N(E356)&gt;0,N(E356)-TODAY()&lt;=N('Settings'!$B$10),M356&lt;&gt;"Yes"),"POLICY EXPIRING, NO RENEWAL QUOTE; ","")="","",LEFT(IF(A356="","NO PROPERTY; ","")&amp;IF(AND(A356&lt;&gt;"",COUNTIF('Properties'!$A$2:$A$200,A356)=0),"PROPERTY NOT ON LIST; ","")&amp;IF(B356="","NO TYPE; ","")&amp;IF(NOT(N(E356)&gt;0),"NO DUE DATE; ","")&amp;IF(N(F356)=0,"NO AMOUNT; ","")&amp;IF(AND(N(E356)&gt;0,NOT(OR(N(K356)&gt;0,O356="Paid")),G356&lt;&gt;"Escrow",TODAY()&gt;N(E356)),"PAST DUE, NOT PAID; ","")&amp;IF(AND(NOT(OR(N(K356)&gt;0,O356="Paid")),G356&lt;&gt;"Escrow",AND(N(E356)&gt;0,TODAY()&gt;=N(J356),TODAY()&lt;=N(E356))),"DUE SOON; ","")&amp;IF(AND(OR(N(K356)&gt;0,O356="Paid"),L356=""),"NO PROOF OF PAYMENT; ","")&amp;IF(AND(G356="Escrow",H356&lt;&gt;"Yes",N(E356)&gt;0,TODAY()&gt;=N(J356)),"ESCROW NOT CONFIRMED; ","")&amp;IF(AND(B356="Insurance renewal",NOT(OR(N(K356)&gt;0,O356="Paid")),N(E356)&gt;0,N(E356)-TODAY()&lt;=N('Settings'!$B$10),M356&lt;&gt;"Yes"),"POLICY EXPIRING, NO RENEWAL QUOTE; ",""),LEN(IF(A356="","NO PROPERTY; ","")&amp;IF(AND(A356&lt;&gt;"",COUNTIF('Properties'!$A$2:$A$200,A356)=0),"PROPERTY NOT ON LIST; ","")&amp;IF(B356="","NO TYPE; ","")&amp;IF(NOT(N(E356)&gt;0),"NO DUE DATE; ","")&amp;IF(N(F356)=0,"NO AMOUNT; ","")&amp;IF(AND(N(E356)&gt;0,NOT(OR(N(K356)&gt;0,O356="Paid")),G356&lt;&gt;"Escrow",TODAY()&gt;N(E356)),"PAST DUE, NOT PAID; ","")&amp;IF(AND(NOT(OR(N(K356)&gt;0,O356="Paid")),G356&lt;&gt;"Escrow",AND(N(E356)&gt;0,TODAY()&gt;=N(J356),TODAY()&lt;=N(E356))),"DUE SOON; ","")&amp;IF(AND(OR(N(K356)&gt;0,O356="Paid"),L356=""),"NO PROOF OF PAYMENT; ","")&amp;IF(AND(G356="Escrow",H356&lt;&gt;"Yes",N(E356)&gt;0,TODAY()&gt;=N(J356)),"ESCROW NOT CONFIRMED; ","")&amp;IF(AND(B356="Insurance renewal",NOT(OR(N(K356)&gt;0,O356="Paid")),N(E356)&gt;0,N(E356)-TODAY()&lt;=N('Settings'!$B$10),M356&lt;&gt;"Yes"),"POLICY EXPIRING, NO RENEWAL QUOTE; ",""))-2)))</f>
        <v/>
      </c>
    </row>
    <row r="357">
      <c r="E357" s="8" t="n"/>
      <c r="F357" s="9" t="n"/>
      <c r="I357" s="10" t="n"/>
      <c r="J357" s="8">
        <f>IF(OR(NOT(OR(A357&lt;&gt;"",B357&lt;&gt;"",C357&lt;&gt;"")),N(E357)=0),"",N(E357)-IF(N(I357)&gt;0,N(I357),IFERROR(VLOOKUP(B357,'Settings'!$A$3:$B$8,2,0),0)))</f>
        <v/>
      </c>
      <c r="K357" s="8" t="n"/>
      <c r="N357" s="8" t="n"/>
      <c r="P357" s="10">
        <f>IF(OR(NOT(OR(A357&lt;&gt;"",B357&lt;&gt;"",C357&lt;&gt;"")),N(E357)=0),"",N(E357)-TODAY())</f>
        <v/>
      </c>
      <c r="Q357">
        <f>IF(OR(NOT(OR(A357&lt;&gt;"",B357&lt;&gt;"",C357&lt;&gt;"")),O357="Closed"),"",IF(IF(A357="","NO PROPERTY; ","")&amp;IF(AND(A357&lt;&gt;"",COUNTIF('Properties'!$A$2:$A$200,A357)=0),"PROPERTY NOT ON LIST; ","")&amp;IF(B357="","NO TYPE; ","")&amp;IF(NOT(N(E357)&gt;0),"NO DUE DATE; ","")&amp;IF(N(F357)=0,"NO AMOUNT; ","")&amp;IF(AND(N(E357)&gt;0,NOT(OR(N(K357)&gt;0,O357="Paid")),G357&lt;&gt;"Escrow",TODAY()&gt;N(E357)),"PAST DUE, NOT PAID; ","")&amp;IF(AND(NOT(OR(N(K357)&gt;0,O357="Paid")),G357&lt;&gt;"Escrow",AND(N(E357)&gt;0,TODAY()&gt;=N(J357),TODAY()&lt;=N(E357))),"DUE SOON; ","")&amp;IF(AND(OR(N(K357)&gt;0,O357="Paid"),L357=""),"NO PROOF OF PAYMENT; ","")&amp;IF(AND(G357="Escrow",H357&lt;&gt;"Yes",N(E357)&gt;0,TODAY()&gt;=N(J357)),"ESCROW NOT CONFIRMED; ","")&amp;IF(AND(B357="Insurance renewal",NOT(OR(N(K357)&gt;0,O357="Paid")),N(E357)&gt;0,N(E357)-TODAY()&lt;=N('Settings'!$B$10),M357&lt;&gt;"Yes"),"POLICY EXPIRING, NO RENEWAL QUOTE; ","")="","",LEFT(IF(A357="","NO PROPERTY; ","")&amp;IF(AND(A357&lt;&gt;"",COUNTIF('Properties'!$A$2:$A$200,A357)=0),"PROPERTY NOT ON LIST; ","")&amp;IF(B357="","NO TYPE; ","")&amp;IF(NOT(N(E357)&gt;0),"NO DUE DATE; ","")&amp;IF(N(F357)=0,"NO AMOUNT; ","")&amp;IF(AND(N(E357)&gt;0,NOT(OR(N(K357)&gt;0,O357="Paid")),G357&lt;&gt;"Escrow",TODAY()&gt;N(E357)),"PAST DUE, NOT PAID; ","")&amp;IF(AND(NOT(OR(N(K357)&gt;0,O357="Paid")),G357&lt;&gt;"Escrow",AND(N(E357)&gt;0,TODAY()&gt;=N(J357),TODAY()&lt;=N(E357))),"DUE SOON; ","")&amp;IF(AND(OR(N(K357)&gt;0,O357="Paid"),L357=""),"NO PROOF OF PAYMENT; ","")&amp;IF(AND(G357="Escrow",H357&lt;&gt;"Yes",N(E357)&gt;0,TODAY()&gt;=N(J357)),"ESCROW NOT CONFIRMED; ","")&amp;IF(AND(B357="Insurance renewal",NOT(OR(N(K357)&gt;0,O357="Paid")),N(E357)&gt;0,N(E357)-TODAY()&lt;=N('Settings'!$B$10),M357&lt;&gt;"Yes"),"POLICY EXPIRING, NO RENEWAL QUOTE; ",""),LEN(IF(A357="","NO PROPERTY; ","")&amp;IF(AND(A357&lt;&gt;"",COUNTIF('Properties'!$A$2:$A$200,A357)=0),"PROPERTY NOT ON LIST; ","")&amp;IF(B357="","NO TYPE; ","")&amp;IF(NOT(N(E357)&gt;0),"NO DUE DATE; ","")&amp;IF(N(F357)=0,"NO AMOUNT; ","")&amp;IF(AND(N(E357)&gt;0,NOT(OR(N(K357)&gt;0,O357="Paid")),G357&lt;&gt;"Escrow",TODAY()&gt;N(E357)),"PAST DUE, NOT PAID; ","")&amp;IF(AND(NOT(OR(N(K357)&gt;0,O357="Paid")),G357&lt;&gt;"Escrow",AND(N(E357)&gt;0,TODAY()&gt;=N(J357),TODAY()&lt;=N(E357))),"DUE SOON; ","")&amp;IF(AND(OR(N(K357)&gt;0,O357="Paid"),L357=""),"NO PROOF OF PAYMENT; ","")&amp;IF(AND(G357="Escrow",H357&lt;&gt;"Yes",N(E357)&gt;0,TODAY()&gt;=N(J357)),"ESCROW NOT CONFIRMED; ","")&amp;IF(AND(B357="Insurance renewal",NOT(OR(N(K357)&gt;0,O357="Paid")),N(E357)&gt;0,N(E357)-TODAY()&lt;=N('Settings'!$B$10),M357&lt;&gt;"Yes"),"POLICY EXPIRING, NO RENEWAL QUOTE; ",""))-2)))</f>
        <v/>
      </c>
    </row>
    <row r="358">
      <c r="E358" s="8" t="n"/>
      <c r="F358" s="9" t="n"/>
      <c r="I358" s="10" t="n"/>
      <c r="J358" s="8">
        <f>IF(OR(NOT(OR(A358&lt;&gt;"",B358&lt;&gt;"",C358&lt;&gt;"")),N(E358)=0),"",N(E358)-IF(N(I358)&gt;0,N(I358),IFERROR(VLOOKUP(B358,'Settings'!$A$3:$B$8,2,0),0)))</f>
        <v/>
      </c>
      <c r="K358" s="8" t="n"/>
      <c r="N358" s="8" t="n"/>
      <c r="P358" s="10">
        <f>IF(OR(NOT(OR(A358&lt;&gt;"",B358&lt;&gt;"",C358&lt;&gt;"")),N(E358)=0),"",N(E358)-TODAY())</f>
        <v/>
      </c>
      <c r="Q358">
        <f>IF(OR(NOT(OR(A358&lt;&gt;"",B358&lt;&gt;"",C358&lt;&gt;"")),O358="Closed"),"",IF(IF(A358="","NO PROPERTY; ","")&amp;IF(AND(A358&lt;&gt;"",COUNTIF('Properties'!$A$2:$A$200,A358)=0),"PROPERTY NOT ON LIST; ","")&amp;IF(B358="","NO TYPE; ","")&amp;IF(NOT(N(E358)&gt;0),"NO DUE DATE; ","")&amp;IF(N(F358)=0,"NO AMOUNT; ","")&amp;IF(AND(N(E358)&gt;0,NOT(OR(N(K358)&gt;0,O358="Paid")),G358&lt;&gt;"Escrow",TODAY()&gt;N(E358)),"PAST DUE, NOT PAID; ","")&amp;IF(AND(NOT(OR(N(K358)&gt;0,O358="Paid")),G358&lt;&gt;"Escrow",AND(N(E358)&gt;0,TODAY()&gt;=N(J358),TODAY()&lt;=N(E358))),"DUE SOON; ","")&amp;IF(AND(OR(N(K358)&gt;0,O358="Paid"),L358=""),"NO PROOF OF PAYMENT; ","")&amp;IF(AND(G358="Escrow",H358&lt;&gt;"Yes",N(E358)&gt;0,TODAY()&gt;=N(J358)),"ESCROW NOT CONFIRMED; ","")&amp;IF(AND(B358="Insurance renewal",NOT(OR(N(K358)&gt;0,O358="Paid")),N(E358)&gt;0,N(E358)-TODAY()&lt;=N('Settings'!$B$10),M358&lt;&gt;"Yes"),"POLICY EXPIRING, NO RENEWAL QUOTE; ","")="","",LEFT(IF(A358="","NO PROPERTY; ","")&amp;IF(AND(A358&lt;&gt;"",COUNTIF('Properties'!$A$2:$A$200,A358)=0),"PROPERTY NOT ON LIST; ","")&amp;IF(B358="","NO TYPE; ","")&amp;IF(NOT(N(E358)&gt;0),"NO DUE DATE; ","")&amp;IF(N(F358)=0,"NO AMOUNT; ","")&amp;IF(AND(N(E358)&gt;0,NOT(OR(N(K358)&gt;0,O358="Paid")),G358&lt;&gt;"Escrow",TODAY()&gt;N(E358)),"PAST DUE, NOT PAID; ","")&amp;IF(AND(NOT(OR(N(K358)&gt;0,O358="Paid")),G358&lt;&gt;"Escrow",AND(N(E358)&gt;0,TODAY()&gt;=N(J358),TODAY()&lt;=N(E358))),"DUE SOON; ","")&amp;IF(AND(OR(N(K358)&gt;0,O358="Paid"),L358=""),"NO PROOF OF PAYMENT; ","")&amp;IF(AND(G358="Escrow",H358&lt;&gt;"Yes",N(E358)&gt;0,TODAY()&gt;=N(J358)),"ESCROW NOT CONFIRMED; ","")&amp;IF(AND(B358="Insurance renewal",NOT(OR(N(K358)&gt;0,O358="Paid")),N(E358)&gt;0,N(E358)-TODAY()&lt;=N('Settings'!$B$10),M358&lt;&gt;"Yes"),"POLICY EXPIRING, NO RENEWAL QUOTE; ",""),LEN(IF(A358="","NO PROPERTY; ","")&amp;IF(AND(A358&lt;&gt;"",COUNTIF('Properties'!$A$2:$A$200,A358)=0),"PROPERTY NOT ON LIST; ","")&amp;IF(B358="","NO TYPE; ","")&amp;IF(NOT(N(E358)&gt;0),"NO DUE DATE; ","")&amp;IF(N(F358)=0,"NO AMOUNT; ","")&amp;IF(AND(N(E358)&gt;0,NOT(OR(N(K358)&gt;0,O358="Paid")),G358&lt;&gt;"Escrow",TODAY()&gt;N(E358)),"PAST DUE, NOT PAID; ","")&amp;IF(AND(NOT(OR(N(K358)&gt;0,O358="Paid")),G358&lt;&gt;"Escrow",AND(N(E358)&gt;0,TODAY()&gt;=N(J358),TODAY()&lt;=N(E358))),"DUE SOON; ","")&amp;IF(AND(OR(N(K358)&gt;0,O358="Paid"),L358=""),"NO PROOF OF PAYMENT; ","")&amp;IF(AND(G358="Escrow",H358&lt;&gt;"Yes",N(E358)&gt;0,TODAY()&gt;=N(J358)),"ESCROW NOT CONFIRMED; ","")&amp;IF(AND(B358="Insurance renewal",NOT(OR(N(K358)&gt;0,O358="Paid")),N(E358)&gt;0,N(E358)-TODAY()&lt;=N('Settings'!$B$10),M358&lt;&gt;"Yes"),"POLICY EXPIRING, NO RENEWAL QUOTE; ",""))-2)))</f>
        <v/>
      </c>
    </row>
    <row r="359">
      <c r="E359" s="8" t="n"/>
      <c r="F359" s="9" t="n"/>
      <c r="I359" s="10" t="n"/>
      <c r="J359" s="8">
        <f>IF(OR(NOT(OR(A359&lt;&gt;"",B359&lt;&gt;"",C359&lt;&gt;"")),N(E359)=0),"",N(E359)-IF(N(I359)&gt;0,N(I359),IFERROR(VLOOKUP(B359,'Settings'!$A$3:$B$8,2,0),0)))</f>
        <v/>
      </c>
      <c r="K359" s="8" t="n"/>
      <c r="N359" s="8" t="n"/>
      <c r="P359" s="10">
        <f>IF(OR(NOT(OR(A359&lt;&gt;"",B359&lt;&gt;"",C359&lt;&gt;"")),N(E359)=0),"",N(E359)-TODAY())</f>
        <v/>
      </c>
      <c r="Q359">
        <f>IF(OR(NOT(OR(A359&lt;&gt;"",B359&lt;&gt;"",C359&lt;&gt;"")),O359="Closed"),"",IF(IF(A359="","NO PROPERTY; ","")&amp;IF(AND(A359&lt;&gt;"",COUNTIF('Properties'!$A$2:$A$200,A359)=0),"PROPERTY NOT ON LIST; ","")&amp;IF(B359="","NO TYPE; ","")&amp;IF(NOT(N(E359)&gt;0),"NO DUE DATE; ","")&amp;IF(N(F359)=0,"NO AMOUNT; ","")&amp;IF(AND(N(E359)&gt;0,NOT(OR(N(K359)&gt;0,O359="Paid")),G359&lt;&gt;"Escrow",TODAY()&gt;N(E359)),"PAST DUE, NOT PAID; ","")&amp;IF(AND(NOT(OR(N(K359)&gt;0,O359="Paid")),G359&lt;&gt;"Escrow",AND(N(E359)&gt;0,TODAY()&gt;=N(J359),TODAY()&lt;=N(E359))),"DUE SOON; ","")&amp;IF(AND(OR(N(K359)&gt;0,O359="Paid"),L359=""),"NO PROOF OF PAYMENT; ","")&amp;IF(AND(G359="Escrow",H359&lt;&gt;"Yes",N(E359)&gt;0,TODAY()&gt;=N(J359)),"ESCROW NOT CONFIRMED; ","")&amp;IF(AND(B359="Insurance renewal",NOT(OR(N(K359)&gt;0,O359="Paid")),N(E359)&gt;0,N(E359)-TODAY()&lt;=N('Settings'!$B$10),M359&lt;&gt;"Yes"),"POLICY EXPIRING, NO RENEWAL QUOTE; ","")="","",LEFT(IF(A359="","NO PROPERTY; ","")&amp;IF(AND(A359&lt;&gt;"",COUNTIF('Properties'!$A$2:$A$200,A359)=0),"PROPERTY NOT ON LIST; ","")&amp;IF(B359="","NO TYPE; ","")&amp;IF(NOT(N(E359)&gt;0),"NO DUE DATE; ","")&amp;IF(N(F359)=0,"NO AMOUNT; ","")&amp;IF(AND(N(E359)&gt;0,NOT(OR(N(K359)&gt;0,O359="Paid")),G359&lt;&gt;"Escrow",TODAY()&gt;N(E359)),"PAST DUE, NOT PAID; ","")&amp;IF(AND(NOT(OR(N(K359)&gt;0,O359="Paid")),G359&lt;&gt;"Escrow",AND(N(E359)&gt;0,TODAY()&gt;=N(J359),TODAY()&lt;=N(E359))),"DUE SOON; ","")&amp;IF(AND(OR(N(K359)&gt;0,O359="Paid"),L359=""),"NO PROOF OF PAYMENT; ","")&amp;IF(AND(G359="Escrow",H359&lt;&gt;"Yes",N(E359)&gt;0,TODAY()&gt;=N(J359)),"ESCROW NOT CONFIRMED; ","")&amp;IF(AND(B359="Insurance renewal",NOT(OR(N(K359)&gt;0,O359="Paid")),N(E359)&gt;0,N(E359)-TODAY()&lt;=N('Settings'!$B$10),M359&lt;&gt;"Yes"),"POLICY EXPIRING, NO RENEWAL QUOTE; ",""),LEN(IF(A359="","NO PROPERTY; ","")&amp;IF(AND(A359&lt;&gt;"",COUNTIF('Properties'!$A$2:$A$200,A359)=0),"PROPERTY NOT ON LIST; ","")&amp;IF(B359="","NO TYPE; ","")&amp;IF(NOT(N(E359)&gt;0),"NO DUE DATE; ","")&amp;IF(N(F359)=0,"NO AMOUNT; ","")&amp;IF(AND(N(E359)&gt;0,NOT(OR(N(K359)&gt;0,O359="Paid")),G359&lt;&gt;"Escrow",TODAY()&gt;N(E359)),"PAST DUE, NOT PAID; ","")&amp;IF(AND(NOT(OR(N(K359)&gt;0,O359="Paid")),G359&lt;&gt;"Escrow",AND(N(E359)&gt;0,TODAY()&gt;=N(J359),TODAY()&lt;=N(E359))),"DUE SOON; ","")&amp;IF(AND(OR(N(K359)&gt;0,O359="Paid"),L359=""),"NO PROOF OF PAYMENT; ","")&amp;IF(AND(G359="Escrow",H359&lt;&gt;"Yes",N(E359)&gt;0,TODAY()&gt;=N(J359)),"ESCROW NOT CONFIRMED; ","")&amp;IF(AND(B359="Insurance renewal",NOT(OR(N(K359)&gt;0,O359="Paid")),N(E359)&gt;0,N(E359)-TODAY()&lt;=N('Settings'!$B$10),M359&lt;&gt;"Yes"),"POLICY EXPIRING, NO RENEWAL QUOTE; ",""))-2)))</f>
        <v/>
      </c>
    </row>
    <row r="360">
      <c r="E360" s="8" t="n"/>
      <c r="F360" s="9" t="n"/>
      <c r="I360" s="10" t="n"/>
      <c r="J360" s="8">
        <f>IF(OR(NOT(OR(A360&lt;&gt;"",B360&lt;&gt;"",C360&lt;&gt;"")),N(E360)=0),"",N(E360)-IF(N(I360)&gt;0,N(I360),IFERROR(VLOOKUP(B360,'Settings'!$A$3:$B$8,2,0),0)))</f>
        <v/>
      </c>
      <c r="K360" s="8" t="n"/>
      <c r="N360" s="8" t="n"/>
      <c r="P360" s="10">
        <f>IF(OR(NOT(OR(A360&lt;&gt;"",B360&lt;&gt;"",C360&lt;&gt;"")),N(E360)=0),"",N(E360)-TODAY())</f>
        <v/>
      </c>
      <c r="Q360">
        <f>IF(OR(NOT(OR(A360&lt;&gt;"",B360&lt;&gt;"",C360&lt;&gt;"")),O360="Closed"),"",IF(IF(A360="","NO PROPERTY; ","")&amp;IF(AND(A360&lt;&gt;"",COUNTIF('Properties'!$A$2:$A$200,A360)=0),"PROPERTY NOT ON LIST; ","")&amp;IF(B360="","NO TYPE; ","")&amp;IF(NOT(N(E360)&gt;0),"NO DUE DATE; ","")&amp;IF(N(F360)=0,"NO AMOUNT; ","")&amp;IF(AND(N(E360)&gt;0,NOT(OR(N(K360)&gt;0,O360="Paid")),G360&lt;&gt;"Escrow",TODAY()&gt;N(E360)),"PAST DUE, NOT PAID; ","")&amp;IF(AND(NOT(OR(N(K360)&gt;0,O360="Paid")),G360&lt;&gt;"Escrow",AND(N(E360)&gt;0,TODAY()&gt;=N(J360),TODAY()&lt;=N(E360))),"DUE SOON; ","")&amp;IF(AND(OR(N(K360)&gt;0,O360="Paid"),L360=""),"NO PROOF OF PAYMENT; ","")&amp;IF(AND(G360="Escrow",H360&lt;&gt;"Yes",N(E360)&gt;0,TODAY()&gt;=N(J360)),"ESCROW NOT CONFIRMED; ","")&amp;IF(AND(B360="Insurance renewal",NOT(OR(N(K360)&gt;0,O360="Paid")),N(E360)&gt;0,N(E360)-TODAY()&lt;=N('Settings'!$B$10),M360&lt;&gt;"Yes"),"POLICY EXPIRING, NO RENEWAL QUOTE; ","")="","",LEFT(IF(A360="","NO PROPERTY; ","")&amp;IF(AND(A360&lt;&gt;"",COUNTIF('Properties'!$A$2:$A$200,A360)=0),"PROPERTY NOT ON LIST; ","")&amp;IF(B360="","NO TYPE; ","")&amp;IF(NOT(N(E360)&gt;0),"NO DUE DATE; ","")&amp;IF(N(F360)=0,"NO AMOUNT; ","")&amp;IF(AND(N(E360)&gt;0,NOT(OR(N(K360)&gt;0,O360="Paid")),G360&lt;&gt;"Escrow",TODAY()&gt;N(E360)),"PAST DUE, NOT PAID; ","")&amp;IF(AND(NOT(OR(N(K360)&gt;0,O360="Paid")),G360&lt;&gt;"Escrow",AND(N(E360)&gt;0,TODAY()&gt;=N(J360),TODAY()&lt;=N(E360))),"DUE SOON; ","")&amp;IF(AND(OR(N(K360)&gt;0,O360="Paid"),L360=""),"NO PROOF OF PAYMENT; ","")&amp;IF(AND(G360="Escrow",H360&lt;&gt;"Yes",N(E360)&gt;0,TODAY()&gt;=N(J360)),"ESCROW NOT CONFIRMED; ","")&amp;IF(AND(B360="Insurance renewal",NOT(OR(N(K360)&gt;0,O360="Paid")),N(E360)&gt;0,N(E360)-TODAY()&lt;=N('Settings'!$B$10),M360&lt;&gt;"Yes"),"POLICY EXPIRING, NO RENEWAL QUOTE; ",""),LEN(IF(A360="","NO PROPERTY; ","")&amp;IF(AND(A360&lt;&gt;"",COUNTIF('Properties'!$A$2:$A$200,A360)=0),"PROPERTY NOT ON LIST; ","")&amp;IF(B360="","NO TYPE; ","")&amp;IF(NOT(N(E360)&gt;0),"NO DUE DATE; ","")&amp;IF(N(F360)=0,"NO AMOUNT; ","")&amp;IF(AND(N(E360)&gt;0,NOT(OR(N(K360)&gt;0,O360="Paid")),G360&lt;&gt;"Escrow",TODAY()&gt;N(E360)),"PAST DUE, NOT PAID; ","")&amp;IF(AND(NOT(OR(N(K360)&gt;0,O360="Paid")),G360&lt;&gt;"Escrow",AND(N(E360)&gt;0,TODAY()&gt;=N(J360),TODAY()&lt;=N(E360))),"DUE SOON; ","")&amp;IF(AND(OR(N(K360)&gt;0,O360="Paid"),L360=""),"NO PROOF OF PAYMENT; ","")&amp;IF(AND(G360="Escrow",H360&lt;&gt;"Yes",N(E360)&gt;0,TODAY()&gt;=N(J360)),"ESCROW NOT CONFIRMED; ","")&amp;IF(AND(B360="Insurance renewal",NOT(OR(N(K360)&gt;0,O360="Paid")),N(E360)&gt;0,N(E360)-TODAY()&lt;=N('Settings'!$B$10),M360&lt;&gt;"Yes"),"POLICY EXPIRING, NO RENEWAL QUOTE; ",""))-2)))</f>
        <v/>
      </c>
    </row>
    <row r="361">
      <c r="E361" s="8" t="n"/>
      <c r="F361" s="9" t="n"/>
      <c r="I361" s="10" t="n"/>
      <c r="J361" s="8">
        <f>IF(OR(NOT(OR(A361&lt;&gt;"",B361&lt;&gt;"",C361&lt;&gt;"")),N(E361)=0),"",N(E361)-IF(N(I361)&gt;0,N(I361),IFERROR(VLOOKUP(B361,'Settings'!$A$3:$B$8,2,0),0)))</f>
        <v/>
      </c>
      <c r="K361" s="8" t="n"/>
      <c r="N361" s="8" t="n"/>
      <c r="P361" s="10">
        <f>IF(OR(NOT(OR(A361&lt;&gt;"",B361&lt;&gt;"",C361&lt;&gt;"")),N(E361)=0),"",N(E361)-TODAY())</f>
        <v/>
      </c>
      <c r="Q361">
        <f>IF(OR(NOT(OR(A361&lt;&gt;"",B361&lt;&gt;"",C361&lt;&gt;"")),O361="Closed"),"",IF(IF(A361="","NO PROPERTY; ","")&amp;IF(AND(A361&lt;&gt;"",COUNTIF('Properties'!$A$2:$A$200,A361)=0),"PROPERTY NOT ON LIST; ","")&amp;IF(B361="","NO TYPE; ","")&amp;IF(NOT(N(E361)&gt;0),"NO DUE DATE; ","")&amp;IF(N(F361)=0,"NO AMOUNT; ","")&amp;IF(AND(N(E361)&gt;0,NOT(OR(N(K361)&gt;0,O361="Paid")),G361&lt;&gt;"Escrow",TODAY()&gt;N(E361)),"PAST DUE, NOT PAID; ","")&amp;IF(AND(NOT(OR(N(K361)&gt;0,O361="Paid")),G361&lt;&gt;"Escrow",AND(N(E361)&gt;0,TODAY()&gt;=N(J361),TODAY()&lt;=N(E361))),"DUE SOON; ","")&amp;IF(AND(OR(N(K361)&gt;0,O361="Paid"),L361=""),"NO PROOF OF PAYMENT; ","")&amp;IF(AND(G361="Escrow",H361&lt;&gt;"Yes",N(E361)&gt;0,TODAY()&gt;=N(J361)),"ESCROW NOT CONFIRMED; ","")&amp;IF(AND(B361="Insurance renewal",NOT(OR(N(K361)&gt;0,O361="Paid")),N(E361)&gt;0,N(E361)-TODAY()&lt;=N('Settings'!$B$10),M361&lt;&gt;"Yes"),"POLICY EXPIRING, NO RENEWAL QUOTE; ","")="","",LEFT(IF(A361="","NO PROPERTY; ","")&amp;IF(AND(A361&lt;&gt;"",COUNTIF('Properties'!$A$2:$A$200,A361)=0),"PROPERTY NOT ON LIST; ","")&amp;IF(B361="","NO TYPE; ","")&amp;IF(NOT(N(E361)&gt;0),"NO DUE DATE; ","")&amp;IF(N(F361)=0,"NO AMOUNT; ","")&amp;IF(AND(N(E361)&gt;0,NOT(OR(N(K361)&gt;0,O361="Paid")),G361&lt;&gt;"Escrow",TODAY()&gt;N(E361)),"PAST DUE, NOT PAID; ","")&amp;IF(AND(NOT(OR(N(K361)&gt;0,O361="Paid")),G361&lt;&gt;"Escrow",AND(N(E361)&gt;0,TODAY()&gt;=N(J361),TODAY()&lt;=N(E361))),"DUE SOON; ","")&amp;IF(AND(OR(N(K361)&gt;0,O361="Paid"),L361=""),"NO PROOF OF PAYMENT; ","")&amp;IF(AND(G361="Escrow",H361&lt;&gt;"Yes",N(E361)&gt;0,TODAY()&gt;=N(J361)),"ESCROW NOT CONFIRMED; ","")&amp;IF(AND(B361="Insurance renewal",NOT(OR(N(K361)&gt;0,O361="Paid")),N(E361)&gt;0,N(E361)-TODAY()&lt;=N('Settings'!$B$10),M361&lt;&gt;"Yes"),"POLICY EXPIRING, NO RENEWAL QUOTE; ",""),LEN(IF(A361="","NO PROPERTY; ","")&amp;IF(AND(A361&lt;&gt;"",COUNTIF('Properties'!$A$2:$A$200,A361)=0),"PROPERTY NOT ON LIST; ","")&amp;IF(B361="","NO TYPE; ","")&amp;IF(NOT(N(E361)&gt;0),"NO DUE DATE; ","")&amp;IF(N(F361)=0,"NO AMOUNT; ","")&amp;IF(AND(N(E361)&gt;0,NOT(OR(N(K361)&gt;0,O361="Paid")),G361&lt;&gt;"Escrow",TODAY()&gt;N(E361)),"PAST DUE, NOT PAID; ","")&amp;IF(AND(NOT(OR(N(K361)&gt;0,O361="Paid")),G361&lt;&gt;"Escrow",AND(N(E361)&gt;0,TODAY()&gt;=N(J361),TODAY()&lt;=N(E361))),"DUE SOON; ","")&amp;IF(AND(OR(N(K361)&gt;0,O361="Paid"),L361=""),"NO PROOF OF PAYMENT; ","")&amp;IF(AND(G361="Escrow",H361&lt;&gt;"Yes",N(E361)&gt;0,TODAY()&gt;=N(J361)),"ESCROW NOT CONFIRMED; ","")&amp;IF(AND(B361="Insurance renewal",NOT(OR(N(K361)&gt;0,O361="Paid")),N(E361)&gt;0,N(E361)-TODAY()&lt;=N('Settings'!$B$10),M361&lt;&gt;"Yes"),"POLICY EXPIRING, NO RENEWAL QUOTE; ",""))-2)))</f>
        <v/>
      </c>
    </row>
    <row r="362">
      <c r="E362" s="8" t="n"/>
      <c r="F362" s="9" t="n"/>
      <c r="I362" s="10" t="n"/>
      <c r="J362" s="8">
        <f>IF(OR(NOT(OR(A362&lt;&gt;"",B362&lt;&gt;"",C362&lt;&gt;"")),N(E362)=0),"",N(E362)-IF(N(I362)&gt;0,N(I362),IFERROR(VLOOKUP(B362,'Settings'!$A$3:$B$8,2,0),0)))</f>
        <v/>
      </c>
      <c r="K362" s="8" t="n"/>
      <c r="N362" s="8" t="n"/>
      <c r="P362" s="10">
        <f>IF(OR(NOT(OR(A362&lt;&gt;"",B362&lt;&gt;"",C362&lt;&gt;"")),N(E362)=0),"",N(E362)-TODAY())</f>
        <v/>
      </c>
      <c r="Q362">
        <f>IF(OR(NOT(OR(A362&lt;&gt;"",B362&lt;&gt;"",C362&lt;&gt;"")),O362="Closed"),"",IF(IF(A362="","NO PROPERTY; ","")&amp;IF(AND(A362&lt;&gt;"",COUNTIF('Properties'!$A$2:$A$200,A362)=0),"PROPERTY NOT ON LIST; ","")&amp;IF(B362="","NO TYPE; ","")&amp;IF(NOT(N(E362)&gt;0),"NO DUE DATE; ","")&amp;IF(N(F362)=0,"NO AMOUNT; ","")&amp;IF(AND(N(E362)&gt;0,NOT(OR(N(K362)&gt;0,O362="Paid")),G362&lt;&gt;"Escrow",TODAY()&gt;N(E362)),"PAST DUE, NOT PAID; ","")&amp;IF(AND(NOT(OR(N(K362)&gt;0,O362="Paid")),G362&lt;&gt;"Escrow",AND(N(E362)&gt;0,TODAY()&gt;=N(J362),TODAY()&lt;=N(E362))),"DUE SOON; ","")&amp;IF(AND(OR(N(K362)&gt;0,O362="Paid"),L362=""),"NO PROOF OF PAYMENT; ","")&amp;IF(AND(G362="Escrow",H362&lt;&gt;"Yes",N(E362)&gt;0,TODAY()&gt;=N(J362)),"ESCROW NOT CONFIRMED; ","")&amp;IF(AND(B362="Insurance renewal",NOT(OR(N(K362)&gt;0,O362="Paid")),N(E362)&gt;0,N(E362)-TODAY()&lt;=N('Settings'!$B$10),M362&lt;&gt;"Yes"),"POLICY EXPIRING, NO RENEWAL QUOTE; ","")="","",LEFT(IF(A362="","NO PROPERTY; ","")&amp;IF(AND(A362&lt;&gt;"",COUNTIF('Properties'!$A$2:$A$200,A362)=0),"PROPERTY NOT ON LIST; ","")&amp;IF(B362="","NO TYPE; ","")&amp;IF(NOT(N(E362)&gt;0),"NO DUE DATE; ","")&amp;IF(N(F362)=0,"NO AMOUNT; ","")&amp;IF(AND(N(E362)&gt;0,NOT(OR(N(K362)&gt;0,O362="Paid")),G362&lt;&gt;"Escrow",TODAY()&gt;N(E362)),"PAST DUE, NOT PAID; ","")&amp;IF(AND(NOT(OR(N(K362)&gt;0,O362="Paid")),G362&lt;&gt;"Escrow",AND(N(E362)&gt;0,TODAY()&gt;=N(J362),TODAY()&lt;=N(E362))),"DUE SOON; ","")&amp;IF(AND(OR(N(K362)&gt;0,O362="Paid"),L362=""),"NO PROOF OF PAYMENT; ","")&amp;IF(AND(G362="Escrow",H362&lt;&gt;"Yes",N(E362)&gt;0,TODAY()&gt;=N(J362)),"ESCROW NOT CONFIRMED; ","")&amp;IF(AND(B362="Insurance renewal",NOT(OR(N(K362)&gt;0,O362="Paid")),N(E362)&gt;0,N(E362)-TODAY()&lt;=N('Settings'!$B$10),M362&lt;&gt;"Yes"),"POLICY EXPIRING, NO RENEWAL QUOTE; ",""),LEN(IF(A362="","NO PROPERTY; ","")&amp;IF(AND(A362&lt;&gt;"",COUNTIF('Properties'!$A$2:$A$200,A362)=0),"PROPERTY NOT ON LIST; ","")&amp;IF(B362="","NO TYPE; ","")&amp;IF(NOT(N(E362)&gt;0),"NO DUE DATE; ","")&amp;IF(N(F362)=0,"NO AMOUNT; ","")&amp;IF(AND(N(E362)&gt;0,NOT(OR(N(K362)&gt;0,O362="Paid")),G362&lt;&gt;"Escrow",TODAY()&gt;N(E362)),"PAST DUE, NOT PAID; ","")&amp;IF(AND(NOT(OR(N(K362)&gt;0,O362="Paid")),G362&lt;&gt;"Escrow",AND(N(E362)&gt;0,TODAY()&gt;=N(J362),TODAY()&lt;=N(E362))),"DUE SOON; ","")&amp;IF(AND(OR(N(K362)&gt;0,O362="Paid"),L362=""),"NO PROOF OF PAYMENT; ","")&amp;IF(AND(G362="Escrow",H362&lt;&gt;"Yes",N(E362)&gt;0,TODAY()&gt;=N(J362)),"ESCROW NOT CONFIRMED; ","")&amp;IF(AND(B362="Insurance renewal",NOT(OR(N(K362)&gt;0,O362="Paid")),N(E362)&gt;0,N(E362)-TODAY()&lt;=N('Settings'!$B$10),M362&lt;&gt;"Yes"),"POLICY EXPIRING, NO RENEWAL QUOTE; ",""))-2)))</f>
        <v/>
      </c>
    </row>
    <row r="363">
      <c r="E363" s="8" t="n"/>
      <c r="F363" s="9" t="n"/>
      <c r="I363" s="10" t="n"/>
      <c r="J363" s="8">
        <f>IF(OR(NOT(OR(A363&lt;&gt;"",B363&lt;&gt;"",C363&lt;&gt;"")),N(E363)=0),"",N(E363)-IF(N(I363)&gt;0,N(I363),IFERROR(VLOOKUP(B363,'Settings'!$A$3:$B$8,2,0),0)))</f>
        <v/>
      </c>
      <c r="K363" s="8" t="n"/>
      <c r="N363" s="8" t="n"/>
      <c r="P363" s="10">
        <f>IF(OR(NOT(OR(A363&lt;&gt;"",B363&lt;&gt;"",C363&lt;&gt;"")),N(E363)=0),"",N(E363)-TODAY())</f>
        <v/>
      </c>
      <c r="Q363">
        <f>IF(OR(NOT(OR(A363&lt;&gt;"",B363&lt;&gt;"",C363&lt;&gt;"")),O363="Closed"),"",IF(IF(A363="","NO PROPERTY; ","")&amp;IF(AND(A363&lt;&gt;"",COUNTIF('Properties'!$A$2:$A$200,A363)=0),"PROPERTY NOT ON LIST; ","")&amp;IF(B363="","NO TYPE; ","")&amp;IF(NOT(N(E363)&gt;0),"NO DUE DATE; ","")&amp;IF(N(F363)=0,"NO AMOUNT; ","")&amp;IF(AND(N(E363)&gt;0,NOT(OR(N(K363)&gt;0,O363="Paid")),G363&lt;&gt;"Escrow",TODAY()&gt;N(E363)),"PAST DUE, NOT PAID; ","")&amp;IF(AND(NOT(OR(N(K363)&gt;0,O363="Paid")),G363&lt;&gt;"Escrow",AND(N(E363)&gt;0,TODAY()&gt;=N(J363),TODAY()&lt;=N(E363))),"DUE SOON; ","")&amp;IF(AND(OR(N(K363)&gt;0,O363="Paid"),L363=""),"NO PROOF OF PAYMENT; ","")&amp;IF(AND(G363="Escrow",H363&lt;&gt;"Yes",N(E363)&gt;0,TODAY()&gt;=N(J363)),"ESCROW NOT CONFIRMED; ","")&amp;IF(AND(B363="Insurance renewal",NOT(OR(N(K363)&gt;0,O363="Paid")),N(E363)&gt;0,N(E363)-TODAY()&lt;=N('Settings'!$B$10),M363&lt;&gt;"Yes"),"POLICY EXPIRING, NO RENEWAL QUOTE; ","")="","",LEFT(IF(A363="","NO PROPERTY; ","")&amp;IF(AND(A363&lt;&gt;"",COUNTIF('Properties'!$A$2:$A$200,A363)=0),"PROPERTY NOT ON LIST; ","")&amp;IF(B363="","NO TYPE; ","")&amp;IF(NOT(N(E363)&gt;0),"NO DUE DATE; ","")&amp;IF(N(F363)=0,"NO AMOUNT; ","")&amp;IF(AND(N(E363)&gt;0,NOT(OR(N(K363)&gt;0,O363="Paid")),G363&lt;&gt;"Escrow",TODAY()&gt;N(E363)),"PAST DUE, NOT PAID; ","")&amp;IF(AND(NOT(OR(N(K363)&gt;0,O363="Paid")),G363&lt;&gt;"Escrow",AND(N(E363)&gt;0,TODAY()&gt;=N(J363),TODAY()&lt;=N(E363))),"DUE SOON; ","")&amp;IF(AND(OR(N(K363)&gt;0,O363="Paid"),L363=""),"NO PROOF OF PAYMENT; ","")&amp;IF(AND(G363="Escrow",H363&lt;&gt;"Yes",N(E363)&gt;0,TODAY()&gt;=N(J363)),"ESCROW NOT CONFIRMED; ","")&amp;IF(AND(B363="Insurance renewal",NOT(OR(N(K363)&gt;0,O363="Paid")),N(E363)&gt;0,N(E363)-TODAY()&lt;=N('Settings'!$B$10),M363&lt;&gt;"Yes"),"POLICY EXPIRING, NO RENEWAL QUOTE; ",""),LEN(IF(A363="","NO PROPERTY; ","")&amp;IF(AND(A363&lt;&gt;"",COUNTIF('Properties'!$A$2:$A$200,A363)=0),"PROPERTY NOT ON LIST; ","")&amp;IF(B363="","NO TYPE; ","")&amp;IF(NOT(N(E363)&gt;0),"NO DUE DATE; ","")&amp;IF(N(F363)=0,"NO AMOUNT; ","")&amp;IF(AND(N(E363)&gt;0,NOT(OR(N(K363)&gt;0,O363="Paid")),G363&lt;&gt;"Escrow",TODAY()&gt;N(E363)),"PAST DUE, NOT PAID; ","")&amp;IF(AND(NOT(OR(N(K363)&gt;0,O363="Paid")),G363&lt;&gt;"Escrow",AND(N(E363)&gt;0,TODAY()&gt;=N(J363),TODAY()&lt;=N(E363))),"DUE SOON; ","")&amp;IF(AND(OR(N(K363)&gt;0,O363="Paid"),L363=""),"NO PROOF OF PAYMENT; ","")&amp;IF(AND(G363="Escrow",H363&lt;&gt;"Yes",N(E363)&gt;0,TODAY()&gt;=N(J363)),"ESCROW NOT CONFIRMED; ","")&amp;IF(AND(B363="Insurance renewal",NOT(OR(N(K363)&gt;0,O363="Paid")),N(E363)&gt;0,N(E363)-TODAY()&lt;=N('Settings'!$B$10),M363&lt;&gt;"Yes"),"POLICY EXPIRING, NO RENEWAL QUOTE; ",""))-2)))</f>
        <v/>
      </c>
    </row>
    <row r="364">
      <c r="E364" s="8" t="n"/>
      <c r="F364" s="9" t="n"/>
      <c r="I364" s="10" t="n"/>
      <c r="J364" s="8">
        <f>IF(OR(NOT(OR(A364&lt;&gt;"",B364&lt;&gt;"",C364&lt;&gt;"")),N(E364)=0),"",N(E364)-IF(N(I364)&gt;0,N(I364),IFERROR(VLOOKUP(B364,'Settings'!$A$3:$B$8,2,0),0)))</f>
        <v/>
      </c>
      <c r="K364" s="8" t="n"/>
      <c r="N364" s="8" t="n"/>
      <c r="P364" s="10">
        <f>IF(OR(NOT(OR(A364&lt;&gt;"",B364&lt;&gt;"",C364&lt;&gt;"")),N(E364)=0),"",N(E364)-TODAY())</f>
        <v/>
      </c>
      <c r="Q364">
        <f>IF(OR(NOT(OR(A364&lt;&gt;"",B364&lt;&gt;"",C364&lt;&gt;"")),O364="Closed"),"",IF(IF(A364="","NO PROPERTY; ","")&amp;IF(AND(A364&lt;&gt;"",COUNTIF('Properties'!$A$2:$A$200,A364)=0),"PROPERTY NOT ON LIST; ","")&amp;IF(B364="","NO TYPE; ","")&amp;IF(NOT(N(E364)&gt;0),"NO DUE DATE; ","")&amp;IF(N(F364)=0,"NO AMOUNT; ","")&amp;IF(AND(N(E364)&gt;0,NOT(OR(N(K364)&gt;0,O364="Paid")),G364&lt;&gt;"Escrow",TODAY()&gt;N(E364)),"PAST DUE, NOT PAID; ","")&amp;IF(AND(NOT(OR(N(K364)&gt;0,O364="Paid")),G364&lt;&gt;"Escrow",AND(N(E364)&gt;0,TODAY()&gt;=N(J364),TODAY()&lt;=N(E364))),"DUE SOON; ","")&amp;IF(AND(OR(N(K364)&gt;0,O364="Paid"),L364=""),"NO PROOF OF PAYMENT; ","")&amp;IF(AND(G364="Escrow",H364&lt;&gt;"Yes",N(E364)&gt;0,TODAY()&gt;=N(J364)),"ESCROW NOT CONFIRMED; ","")&amp;IF(AND(B364="Insurance renewal",NOT(OR(N(K364)&gt;0,O364="Paid")),N(E364)&gt;0,N(E364)-TODAY()&lt;=N('Settings'!$B$10),M364&lt;&gt;"Yes"),"POLICY EXPIRING, NO RENEWAL QUOTE; ","")="","",LEFT(IF(A364="","NO PROPERTY; ","")&amp;IF(AND(A364&lt;&gt;"",COUNTIF('Properties'!$A$2:$A$200,A364)=0),"PROPERTY NOT ON LIST; ","")&amp;IF(B364="","NO TYPE; ","")&amp;IF(NOT(N(E364)&gt;0),"NO DUE DATE; ","")&amp;IF(N(F364)=0,"NO AMOUNT; ","")&amp;IF(AND(N(E364)&gt;0,NOT(OR(N(K364)&gt;0,O364="Paid")),G364&lt;&gt;"Escrow",TODAY()&gt;N(E364)),"PAST DUE, NOT PAID; ","")&amp;IF(AND(NOT(OR(N(K364)&gt;0,O364="Paid")),G364&lt;&gt;"Escrow",AND(N(E364)&gt;0,TODAY()&gt;=N(J364),TODAY()&lt;=N(E364))),"DUE SOON; ","")&amp;IF(AND(OR(N(K364)&gt;0,O364="Paid"),L364=""),"NO PROOF OF PAYMENT; ","")&amp;IF(AND(G364="Escrow",H364&lt;&gt;"Yes",N(E364)&gt;0,TODAY()&gt;=N(J364)),"ESCROW NOT CONFIRMED; ","")&amp;IF(AND(B364="Insurance renewal",NOT(OR(N(K364)&gt;0,O364="Paid")),N(E364)&gt;0,N(E364)-TODAY()&lt;=N('Settings'!$B$10),M364&lt;&gt;"Yes"),"POLICY EXPIRING, NO RENEWAL QUOTE; ",""),LEN(IF(A364="","NO PROPERTY; ","")&amp;IF(AND(A364&lt;&gt;"",COUNTIF('Properties'!$A$2:$A$200,A364)=0),"PROPERTY NOT ON LIST; ","")&amp;IF(B364="","NO TYPE; ","")&amp;IF(NOT(N(E364)&gt;0),"NO DUE DATE; ","")&amp;IF(N(F364)=0,"NO AMOUNT; ","")&amp;IF(AND(N(E364)&gt;0,NOT(OR(N(K364)&gt;0,O364="Paid")),G364&lt;&gt;"Escrow",TODAY()&gt;N(E364)),"PAST DUE, NOT PAID; ","")&amp;IF(AND(NOT(OR(N(K364)&gt;0,O364="Paid")),G364&lt;&gt;"Escrow",AND(N(E364)&gt;0,TODAY()&gt;=N(J364),TODAY()&lt;=N(E364))),"DUE SOON; ","")&amp;IF(AND(OR(N(K364)&gt;0,O364="Paid"),L364=""),"NO PROOF OF PAYMENT; ","")&amp;IF(AND(G364="Escrow",H364&lt;&gt;"Yes",N(E364)&gt;0,TODAY()&gt;=N(J364)),"ESCROW NOT CONFIRMED; ","")&amp;IF(AND(B364="Insurance renewal",NOT(OR(N(K364)&gt;0,O364="Paid")),N(E364)&gt;0,N(E364)-TODAY()&lt;=N('Settings'!$B$10),M364&lt;&gt;"Yes"),"POLICY EXPIRING, NO RENEWAL QUOTE; ",""))-2)))</f>
        <v/>
      </c>
    </row>
    <row r="365">
      <c r="E365" s="8" t="n"/>
      <c r="F365" s="9" t="n"/>
      <c r="I365" s="10" t="n"/>
      <c r="J365" s="8">
        <f>IF(OR(NOT(OR(A365&lt;&gt;"",B365&lt;&gt;"",C365&lt;&gt;"")),N(E365)=0),"",N(E365)-IF(N(I365)&gt;0,N(I365),IFERROR(VLOOKUP(B365,'Settings'!$A$3:$B$8,2,0),0)))</f>
        <v/>
      </c>
      <c r="K365" s="8" t="n"/>
      <c r="N365" s="8" t="n"/>
      <c r="P365" s="10">
        <f>IF(OR(NOT(OR(A365&lt;&gt;"",B365&lt;&gt;"",C365&lt;&gt;"")),N(E365)=0),"",N(E365)-TODAY())</f>
        <v/>
      </c>
      <c r="Q365">
        <f>IF(OR(NOT(OR(A365&lt;&gt;"",B365&lt;&gt;"",C365&lt;&gt;"")),O365="Closed"),"",IF(IF(A365="","NO PROPERTY; ","")&amp;IF(AND(A365&lt;&gt;"",COUNTIF('Properties'!$A$2:$A$200,A365)=0),"PROPERTY NOT ON LIST; ","")&amp;IF(B365="","NO TYPE; ","")&amp;IF(NOT(N(E365)&gt;0),"NO DUE DATE; ","")&amp;IF(N(F365)=0,"NO AMOUNT; ","")&amp;IF(AND(N(E365)&gt;0,NOT(OR(N(K365)&gt;0,O365="Paid")),G365&lt;&gt;"Escrow",TODAY()&gt;N(E365)),"PAST DUE, NOT PAID; ","")&amp;IF(AND(NOT(OR(N(K365)&gt;0,O365="Paid")),G365&lt;&gt;"Escrow",AND(N(E365)&gt;0,TODAY()&gt;=N(J365),TODAY()&lt;=N(E365))),"DUE SOON; ","")&amp;IF(AND(OR(N(K365)&gt;0,O365="Paid"),L365=""),"NO PROOF OF PAYMENT; ","")&amp;IF(AND(G365="Escrow",H365&lt;&gt;"Yes",N(E365)&gt;0,TODAY()&gt;=N(J365)),"ESCROW NOT CONFIRMED; ","")&amp;IF(AND(B365="Insurance renewal",NOT(OR(N(K365)&gt;0,O365="Paid")),N(E365)&gt;0,N(E365)-TODAY()&lt;=N('Settings'!$B$10),M365&lt;&gt;"Yes"),"POLICY EXPIRING, NO RENEWAL QUOTE; ","")="","",LEFT(IF(A365="","NO PROPERTY; ","")&amp;IF(AND(A365&lt;&gt;"",COUNTIF('Properties'!$A$2:$A$200,A365)=0),"PROPERTY NOT ON LIST; ","")&amp;IF(B365="","NO TYPE; ","")&amp;IF(NOT(N(E365)&gt;0),"NO DUE DATE; ","")&amp;IF(N(F365)=0,"NO AMOUNT; ","")&amp;IF(AND(N(E365)&gt;0,NOT(OR(N(K365)&gt;0,O365="Paid")),G365&lt;&gt;"Escrow",TODAY()&gt;N(E365)),"PAST DUE, NOT PAID; ","")&amp;IF(AND(NOT(OR(N(K365)&gt;0,O365="Paid")),G365&lt;&gt;"Escrow",AND(N(E365)&gt;0,TODAY()&gt;=N(J365),TODAY()&lt;=N(E365))),"DUE SOON; ","")&amp;IF(AND(OR(N(K365)&gt;0,O365="Paid"),L365=""),"NO PROOF OF PAYMENT; ","")&amp;IF(AND(G365="Escrow",H365&lt;&gt;"Yes",N(E365)&gt;0,TODAY()&gt;=N(J365)),"ESCROW NOT CONFIRMED; ","")&amp;IF(AND(B365="Insurance renewal",NOT(OR(N(K365)&gt;0,O365="Paid")),N(E365)&gt;0,N(E365)-TODAY()&lt;=N('Settings'!$B$10),M365&lt;&gt;"Yes"),"POLICY EXPIRING, NO RENEWAL QUOTE; ",""),LEN(IF(A365="","NO PROPERTY; ","")&amp;IF(AND(A365&lt;&gt;"",COUNTIF('Properties'!$A$2:$A$200,A365)=0),"PROPERTY NOT ON LIST; ","")&amp;IF(B365="","NO TYPE; ","")&amp;IF(NOT(N(E365)&gt;0),"NO DUE DATE; ","")&amp;IF(N(F365)=0,"NO AMOUNT; ","")&amp;IF(AND(N(E365)&gt;0,NOT(OR(N(K365)&gt;0,O365="Paid")),G365&lt;&gt;"Escrow",TODAY()&gt;N(E365)),"PAST DUE, NOT PAID; ","")&amp;IF(AND(NOT(OR(N(K365)&gt;0,O365="Paid")),G365&lt;&gt;"Escrow",AND(N(E365)&gt;0,TODAY()&gt;=N(J365),TODAY()&lt;=N(E365))),"DUE SOON; ","")&amp;IF(AND(OR(N(K365)&gt;0,O365="Paid"),L365=""),"NO PROOF OF PAYMENT; ","")&amp;IF(AND(G365="Escrow",H365&lt;&gt;"Yes",N(E365)&gt;0,TODAY()&gt;=N(J365)),"ESCROW NOT CONFIRMED; ","")&amp;IF(AND(B365="Insurance renewal",NOT(OR(N(K365)&gt;0,O365="Paid")),N(E365)&gt;0,N(E365)-TODAY()&lt;=N('Settings'!$B$10),M365&lt;&gt;"Yes"),"POLICY EXPIRING, NO RENEWAL QUOTE; ",""))-2)))</f>
        <v/>
      </c>
    </row>
    <row r="366">
      <c r="E366" s="8" t="n"/>
      <c r="F366" s="9" t="n"/>
      <c r="I366" s="10" t="n"/>
      <c r="J366" s="8">
        <f>IF(OR(NOT(OR(A366&lt;&gt;"",B366&lt;&gt;"",C366&lt;&gt;"")),N(E366)=0),"",N(E366)-IF(N(I366)&gt;0,N(I366),IFERROR(VLOOKUP(B366,'Settings'!$A$3:$B$8,2,0),0)))</f>
        <v/>
      </c>
      <c r="K366" s="8" t="n"/>
      <c r="N366" s="8" t="n"/>
      <c r="P366" s="10">
        <f>IF(OR(NOT(OR(A366&lt;&gt;"",B366&lt;&gt;"",C366&lt;&gt;"")),N(E366)=0),"",N(E366)-TODAY())</f>
        <v/>
      </c>
      <c r="Q366">
        <f>IF(OR(NOT(OR(A366&lt;&gt;"",B366&lt;&gt;"",C366&lt;&gt;"")),O366="Closed"),"",IF(IF(A366="","NO PROPERTY; ","")&amp;IF(AND(A366&lt;&gt;"",COUNTIF('Properties'!$A$2:$A$200,A366)=0),"PROPERTY NOT ON LIST; ","")&amp;IF(B366="","NO TYPE; ","")&amp;IF(NOT(N(E366)&gt;0),"NO DUE DATE; ","")&amp;IF(N(F366)=0,"NO AMOUNT; ","")&amp;IF(AND(N(E366)&gt;0,NOT(OR(N(K366)&gt;0,O366="Paid")),G366&lt;&gt;"Escrow",TODAY()&gt;N(E366)),"PAST DUE, NOT PAID; ","")&amp;IF(AND(NOT(OR(N(K366)&gt;0,O366="Paid")),G366&lt;&gt;"Escrow",AND(N(E366)&gt;0,TODAY()&gt;=N(J366),TODAY()&lt;=N(E366))),"DUE SOON; ","")&amp;IF(AND(OR(N(K366)&gt;0,O366="Paid"),L366=""),"NO PROOF OF PAYMENT; ","")&amp;IF(AND(G366="Escrow",H366&lt;&gt;"Yes",N(E366)&gt;0,TODAY()&gt;=N(J366)),"ESCROW NOT CONFIRMED; ","")&amp;IF(AND(B366="Insurance renewal",NOT(OR(N(K366)&gt;0,O366="Paid")),N(E366)&gt;0,N(E366)-TODAY()&lt;=N('Settings'!$B$10),M366&lt;&gt;"Yes"),"POLICY EXPIRING, NO RENEWAL QUOTE; ","")="","",LEFT(IF(A366="","NO PROPERTY; ","")&amp;IF(AND(A366&lt;&gt;"",COUNTIF('Properties'!$A$2:$A$200,A366)=0),"PROPERTY NOT ON LIST; ","")&amp;IF(B366="","NO TYPE; ","")&amp;IF(NOT(N(E366)&gt;0),"NO DUE DATE; ","")&amp;IF(N(F366)=0,"NO AMOUNT; ","")&amp;IF(AND(N(E366)&gt;0,NOT(OR(N(K366)&gt;0,O366="Paid")),G366&lt;&gt;"Escrow",TODAY()&gt;N(E366)),"PAST DUE, NOT PAID; ","")&amp;IF(AND(NOT(OR(N(K366)&gt;0,O366="Paid")),G366&lt;&gt;"Escrow",AND(N(E366)&gt;0,TODAY()&gt;=N(J366),TODAY()&lt;=N(E366))),"DUE SOON; ","")&amp;IF(AND(OR(N(K366)&gt;0,O366="Paid"),L366=""),"NO PROOF OF PAYMENT; ","")&amp;IF(AND(G366="Escrow",H366&lt;&gt;"Yes",N(E366)&gt;0,TODAY()&gt;=N(J366)),"ESCROW NOT CONFIRMED; ","")&amp;IF(AND(B366="Insurance renewal",NOT(OR(N(K366)&gt;0,O366="Paid")),N(E366)&gt;0,N(E366)-TODAY()&lt;=N('Settings'!$B$10),M366&lt;&gt;"Yes"),"POLICY EXPIRING, NO RENEWAL QUOTE; ",""),LEN(IF(A366="","NO PROPERTY; ","")&amp;IF(AND(A366&lt;&gt;"",COUNTIF('Properties'!$A$2:$A$200,A366)=0),"PROPERTY NOT ON LIST; ","")&amp;IF(B366="","NO TYPE; ","")&amp;IF(NOT(N(E366)&gt;0),"NO DUE DATE; ","")&amp;IF(N(F366)=0,"NO AMOUNT; ","")&amp;IF(AND(N(E366)&gt;0,NOT(OR(N(K366)&gt;0,O366="Paid")),G366&lt;&gt;"Escrow",TODAY()&gt;N(E366)),"PAST DUE, NOT PAID; ","")&amp;IF(AND(NOT(OR(N(K366)&gt;0,O366="Paid")),G366&lt;&gt;"Escrow",AND(N(E366)&gt;0,TODAY()&gt;=N(J366),TODAY()&lt;=N(E366))),"DUE SOON; ","")&amp;IF(AND(OR(N(K366)&gt;0,O366="Paid"),L366=""),"NO PROOF OF PAYMENT; ","")&amp;IF(AND(G366="Escrow",H366&lt;&gt;"Yes",N(E366)&gt;0,TODAY()&gt;=N(J366)),"ESCROW NOT CONFIRMED; ","")&amp;IF(AND(B366="Insurance renewal",NOT(OR(N(K366)&gt;0,O366="Paid")),N(E366)&gt;0,N(E366)-TODAY()&lt;=N('Settings'!$B$10),M366&lt;&gt;"Yes"),"POLICY EXPIRING, NO RENEWAL QUOTE; ",""))-2)))</f>
        <v/>
      </c>
    </row>
    <row r="367">
      <c r="E367" s="8" t="n"/>
      <c r="F367" s="9" t="n"/>
      <c r="I367" s="10" t="n"/>
      <c r="J367" s="8">
        <f>IF(OR(NOT(OR(A367&lt;&gt;"",B367&lt;&gt;"",C367&lt;&gt;"")),N(E367)=0),"",N(E367)-IF(N(I367)&gt;0,N(I367),IFERROR(VLOOKUP(B367,'Settings'!$A$3:$B$8,2,0),0)))</f>
        <v/>
      </c>
      <c r="K367" s="8" t="n"/>
      <c r="N367" s="8" t="n"/>
      <c r="P367" s="10">
        <f>IF(OR(NOT(OR(A367&lt;&gt;"",B367&lt;&gt;"",C367&lt;&gt;"")),N(E367)=0),"",N(E367)-TODAY())</f>
        <v/>
      </c>
      <c r="Q367">
        <f>IF(OR(NOT(OR(A367&lt;&gt;"",B367&lt;&gt;"",C367&lt;&gt;"")),O367="Closed"),"",IF(IF(A367="","NO PROPERTY; ","")&amp;IF(AND(A367&lt;&gt;"",COUNTIF('Properties'!$A$2:$A$200,A367)=0),"PROPERTY NOT ON LIST; ","")&amp;IF(B367="","NO TYPE; ","")&amp;IF(NOT(N(E367)&gt;0),"NO DUE DATE; ","")&amp;IF(N(F367)=0,"NO AMOUNT; ","")&amp;IF(AND(N(E367)&gt;0,NOT(OR(N(K367)&gt;0,O367="Paid")),G367&lt;&gt;"Escrow",TODAY()&gt;N(E367)),"PAST DUE, NOT PAID; ","")&amp;IF(AND(NOT(OR(N(K367)&gt;0,O367="Paid")),G367&lt;&gt;"Escrow",AND(N(E367)&gt;0,TODAY()&gt;=N(J367),TODAY()&lt;=N(E367))),"DUE SOON; ","")&amp;IF(AND(OR(N(K367)&gt;0,O367="Paid"),L367=""),"NO PROOF OF PAYMENT; ","")&amp;IF(AND(G367="Escrow",H367&lt;&gt;"Yes",N(E367)&gt;0,TODAY()&gt;=N(J367)),"ESCROW NOT CONFIRMED; ","")&amp;IF(AND(B367="Insurance renewal",NOT(OR(N(K367)&gt;0,O367="Paid")),N(E367)&gt;0,N(E367)-TODAY()&lt;=N('Settings'!$B$10),M367&lt;&gt;"Yes"),"POLICY EXPIRING, NO RENEWAL QUOTE; ","")="","",LEFT(IF(A367="","NO PROPERTY; ","")&amp;IF(AND(A367&lt;&gt;"",COUNTIF('Properties'!$A$2:$A$200,A367)=0),"PROPERTY NOT ON LIST; ","")&amp;IF(B367="","NO TYPE; ","")&amp;IF(NOT(N(E367)&gt;0),"NO DUE DATE; ","")&amp;IF(N(F367)=0,"NO AMOUNT; ","")&amp;IF(AND(N(E367)&gt;0,NOT(OR(N(K367)&gt;0,O367="Paid")),G367&lt;&gt;"Escrow",TODAY()&gt;N(E367)),"PAST DUE, NOT PAID; ","")&amp;IF(AND(NOT(OR(N(K367)&gt;0,O367="Paid")),G367&lt;&gt;"Escrow",AND(N(E367)&gt;0,TODAY()&gt;=N(J367),TODAY()&lt;=N(E367))),"DUE SOON; ","")&amp;IF(AND(OR(N(K367)&gt;0,O367="Paid"),L367=""),"NO PROOF OF PAYMENT; ","")&amp;IF(AND(G367="Escrow",H367&lt;&gt;"Yes",N(E367)&gt;0,TODAY()&gt;=N(J367)),"ESCROW NOT CONFIRMED; ","")&amp;IF(AND(B367="Insurance renewal",NOT(OR(N(K367)&gt;0,O367="Paid")),N(E367)&gt;0,N(E367)-TODAY()&lt;=N('Settings'!$B$10),M367&lt;&gt;"Yes"),"POLICY EXPIRING, NO RENEWAL QUOTE; ",""),LEN(IF(A367="","NO PROPERTY; ","")&amp;IF(AND(A367&lt;&gt;"",COUNTIF('Properties'!$A$2:$A$200,A367)=0),"PROPERTY NOT ON LIST; ","")&amp;IF(B367="","NO TYPE; ","")&amp;IF(NOT(N(E367)&gt;0),"NO DUE DATE; ","")&amp;IF(N(F367)=0,"NO AMOUNT; ","")&amp;IF(AND(N(E367)&gt;0,NOT(OR(N(K367)&gt;0,O367="Paid")),G367&lt;&gt;"Escrow",TODAY()&gt;N(E367)),"PAST DUE, NOT PAID; ","")&amp;IF(AND(NOT(OR(N(K367)&gt;0,O367="Paid")),G367&lt;&gt;"Escrow",AND(N(E367)&gt;0,TODAY()&gt;=N(J367),TODAY()&lt;=N(E367))),"DUE SOON; ","")&amp;IF(AND(OR(N(K367)&gt;0,O367="Paid"),L367=""),"NO PROOF OF PAYMENT; ","")&amp;IF(AND(G367="Escrow",H367&lt;&gt;"Yes",N(E367)&gt;0,TODAY()&gt;=N(J367)),"ESCROW NOT CONFIRMED; ","")&amp;IF(AND(B367="Insurance renewal",NOT(OR(N(K367)&gt;0,O367="Paid")),N(E367)&gt;0,N(E367)-TODAY()&lt;=N('Settings'!$B$10),M367&lt;&gt;"Yes"),"POLICY EXPIRING, NO RENEWAL QUOTE; ",""))-2)))</f>
        <v/>
      </c>
    </row>
    <row r="368">
      <c r="E368" s="8" t="n"/>
      <c r="F368" s="9" t="n"/>
      <c r="I368" s="10" t="n"/>
      <c r="J368" s="8">
        <f>IF(OR(NOT(OR(A368&lt;&gt;"",B368&lt;&gt;"",C368&lt;&gt;"")),N(E368)=0),"",N(E368)-IF(N(I368)&gt;0,N(I368),IFERROR(VLOOKUP(B368,'Settings'!$A$3:$B$8,2,0),0)))</f>
        <v/>
      </c>
      <c r="K368" s="8" t="n"/>
      <c r="N368" s="8" t="n"/>
      <c r="P368" s="10">
        <f>IF(OR(NOT(OR(A368&lt;&gt;"",B368&lt;&gt;"",C368&lt;&gt;"")),N(E368)=0),"",N(E368)-TODAY())</f>
        <v/>
      </c>
      <c r="Q368">
        <f>IF(OR(NOT(OR(A368&lt;&gt;"",B368&lt;&gt;"",C368&lt;&gt;"")),O368="Closed"),"",IF(IF(A368="","NO PROPERTY; ","")&amp;IF(AND(A368&lt;&gt;"",COUNTIF('Properties'!$A$2:$A$200,A368)=0),"PROPERTY NOT ON LIST; ","")&amp;IF(B368="","NO TYPE; ","")&amp;IF(NOT(N(E368)&gt;0),"NO DUE DATE; ","")&amp;IF(N(F368)=0,"NO AMOUNT; ","")&amp;IF(AND(N(E368)&gt;0,NOT(OR(N(K368)&gt;0,O368="Paid")),G368&lt;&gt;"Escrow",TODAY()&gt;N(E368)),"PAST DUE, NOT PAID; ","")&amp;IF(AND(NOT(OR(N(K368)&gt;0,O368="Paid")),G368&lt;&gt;"Escrow",AND(N(E368)&gt;0,TODAY()&gt;=N(J368),TODAY()&lt;=N(E368))),"DUE SOON; ","")&amp;IF(AND(OR(N(K368)&gt;0,O368="Paid"),L368=""),"NO PROOF OF PAYMENT; ","")&amp;IF(AND(G368="Escrow",H368&lt;&gt;"Yes",N(E368)&gt;0,TODAY()&gt;=N(J368)),"ESCROW NOT CONFIRMED; ","")&amp;IF(AND(B368="Insurance renewal",NOT(OR(N(K368)&gt;0,O368="Paid")),N(E368)&gt;0,N(E368)-TODAY()&lt;=N('Settings'!$B$10),M368&lt;&gt;"Yes"),"POLICY EXPIRING, NO RENEWAL QUOTE; ","")="","",LEFT(IF(A368="","NO PROPERTY; ","")&amp;IF(AND(A368&lt;&gt;"",COUNTIF('Properties'!$A$2:$A$200,A368)=0),"PROPERTY NOT ON LIST; ","")&amp;IF(B368="","NO TYPE; ","")&amp;IF(NOT(N(E368)&gt;0),"NO DUE DATE; ","")&amp;IF(N(F368)=0,"NO AMOUNT; ","")&amp;IF(AND(N(E368)&gt;0,NOT(OR(N(K368)&gt;0,O368="Paid")),G368&lt;&gt;"Escrow",TODAY()&gt;N(E368)),"PAST DUE, NOT PAID; ","")&amp;IF(AND(NOT(OR(N(K368)&gt;0,O368="Paid")),G368&lt;&gt;"Escrow",AND(N(E368)&gt;0,TODAY()&gt;=N(J368),TODAY()&lt;=N(E368))),"DUE SOON; ","")&amp;IF(AND(OR(N(K368)&gt;0,O368="Paid"),L368=""),"NO PROOF OF PAYMENT; ","")&amp;IF(AND(G368="Escrow",H368&lt;&gt;"Yes",N(E368)&gt;0,TODAY()&gt;=N(J368)),"ESCROW NOT CONFIRMED; ","")&amp;IF(AND(B368="Insurance renewal",NOT(OR(N(K368)&gt;0,O368="Paid")),N(E368)&gt;0,N(E368)-TODAY()&lt;=N('Settings'!$B$10),M368&lt;&gt;"Yes"),"POLICY EXPIRING, NO RENEWAL QUOTE; ",""),LEN(IF(A368="","NO PROPERTY; ","")&amp;IF(AND(A368&lt;&gt;"",COUNTIF('Properties'!$A$2:$A$200,A368)=0),"PROPERTY NOT ON LIST; ","")&amp;IF(B368="","NO TYPE; ","")&amp;IF(NOT(N(E368)&gt;0),"NO DUE DATE; ","")&amp;IF(N(F368)=0,"NO AMOUNT; ","")&amp;IF(AND(N(E368)&gt;0,NOT(OR(N(K368)&gt;0,O368="Paid")),G368&lt;&gt;"Escrow",TODAY()&gt;N(E368)),"PAST DUE, NOT PAID; ","")&amp;IF(AND(NOT(OR(N(K368)&gt;0,O368="Paid")),G368&lt;&gt;"Escrow",AND(N(E368)&gt;0,TODAY()&gt;=N(J368),TODAY()&lt;=N(E368))),"DUE SOON; ","")&amp;IF(AND(OR(N(K368)&gt;0,O368="Paid"),L368=""),"NO PROOF OF PAYMENT; ","")&amp;IF(AND(G368="Escrow",H368&lt;&gt;"Yes",N(E368)&gt;0,TODAY()&gt;=N(J368)),"ESCROW NOT CONFIRMED; ","")&amp;IF(AND(B368="Insurance renewal",NOT(OR(N(K368)&gt;0,O368="Paid")),N(E368)&gt;0,N(E368)-TODAY()&lt;=N('Settings'!$B$10),M368&lt;&gt;"Yes"),"POLICY EXPIRING, NO RENEWAL QUOTE; ",""))-2)))</f>
        <v/>
      </c>
    </row>
    <row r="369">
      <c r="E369" s="8" t="n"/>
      <c r="F369" s="9" t="n"/>
      <c r="I369" s="10" t="n"/>
      <c r="J369" s="8">
        <f>IF(OR(NOT(OR(A369&lt;&gt;"",B369&lt;&gt;"",C369&lt;&gt;"")),N(E369)=0),"",N(E369)-IF(N(I369)&gt;0,N(I369),IFERROR(VLOOKUP(B369,'Settings'!$A$3:$B$8,2,0),0)))</f>
        <v/>
      </c>
      <c r="K369" s="8" t="n"/>
      <c r="N369" s="8" t="n"/>
      <c r="P369" s="10">
        <f>IF(OR(NOT(OR(A369&lt;&gt;"",B369&lt;&gt;"",C369&lt;&gt;"")),N(E369)=0),"",N(E369)-TODAY())</f>
        <v/>
      </c>
      <c r="Q369">
        <f>IF(OR(NOT(OR(A369&lt;&gt;"",B369&lt;&gt;"",C369&lt;&gt;"")),O369="Closed"),"",IF(IF(A369="","NO PROPERTY; ","")&amp;IF(AND(A369&lt;&gt;"",COUNTIF('Properties'!$A$2:$A$200,A369)=0),"PROPERTY NOT ON LIST; ","")&amp;IF(B369="","NO TYPE; ","")&amp;IF(NOT(N(E369)&gt;0),"NO DUE DATE; ","")&amp;IF(N(F369)=0,"NO AMOUNT; ","")&amp;IF(AND(N(E369)&gt;0,NOT(OR(N(K369)&gt;0,O369="Paid")),G369&lt;&gt;"Escrow",TODAY()&gt;N(E369)),"PAST DUE, NOT PAID; ","")&amp;IF(AND(NOT(OR(N(K369)&gt;0,O369="Paid")),G369&lt;&gt;"Escrow",AND(N(E369)&gt;0,TODAY()&gt;=N(J369),TODAY()&lt;=N(E369))),"DUE SOON; ","")&amp;IF(AND(OR(N(K369)&gt;0,O369="Paid"),L369=""),"NO PROOF OF PAYMENT; ","")&amp;IF(AND(G369="Escrow",H369&lt;&gt;"Yes",N(E369)&gt;0,TODAY()&gt;=N(J369)),"ESCROW NOT CONFIRMED; ","")&amp;IF(AND(B369="Insurance renewal",NOT(OR(N(K369)&gt;0,O369="Paid")),N(E369)&gt;0,N(E369)-TODAY()&lt;=N('Settings'!$B$10),M369&lt;&gt;"Yes"),"POLICY EXPIRING, NO RENEWAL QUOTE; ","")="","",LEFT(IF(A369="","NO PROPERTY; ","")&amp;IF(AND(A369&lt;&gt;"",COUNTIF('Properties'!$A$2:$A$200,A369)=0),"PROPERTY NOT ON LIST; ","")&amp;IF(B369="","NO TYPE; ","")&amp;IF(NOT(N(E369)&gt;0),"NO DUE DATE; ","")&amp;IF(N(F369)=0,"NO AMOUNT; ","")&amp;IF(AND(N(E369)&gt;0,NOT(OR(N(K369)&gt;0,O369="Paid")),G369&lt;&gt;"Escrow",TODAY()&gt;N(E369)),"PAST DUE, NOT PAID; ","")&amp;IF(AND(NOT(OR(N(K369)&gt;0,O369="Paid")),G369&lt;&gt;"Escrow",AND(N(E369)&gt;0,TODAY()&gt;=N(J369),TODAY()&lt;=N(E369))),"DUE SOON; ","")&amp;IF(AND(OR(N(K369)&gt;0,O369="Paid"),L369=""),"NO PROOF OF PAYMENT; ","")&amp;IF(AND(G369="Escrow",H369&lt;&gt;"Yes",N(E369)&gt;0,TODAY()&gt;=N(J369)),"ESCROW NOT CONFIRMED; ","")&amp;IF(AND(B369="Insurance renewal",NOT(OR(N(K369)&gt;0,O369="Paid")),N(E369)&gt;0,N(E369)-TODAY()&lt;=N('Settings'!$B$10),M369&lt;&gt;"Yes"),"POLICY EXPIRING, NO RENEWAL QUOTE; ",""),LEN(IF(A369="","NO PROPERTY; ","")&amp;IF(AND(A369&lt;&gt;"",COUNTIF('Properties'!$A$2:$A$200,A369)=0),"PROPERTY NOT ON LIST; ","")&amp;IF(B369="","NO TYPE; ","")&amp;IF(NOT(N(E369)&gt;0),"NO DUE DATE; ","")&amp;IF(N(F369)=0,"NO AMOUNT; ","")&amp;IF(AND(N(E369)&gt;0,NOT(OR(N(K369)&gt;0,O369="Paid")),G369&lt;&gt;"Escrow",TODAY()&gt;N(E369)),"PAST DUE, NOT PAID; ","")&amp;IF(AND(NOT(OR(N(K369)&gt;0,O369="Paid")),G369&lt;&gt;"Escrow",AND(N(E369)&gt;0,TODAY()&gt;=N(J369),TODAY()&lt;=N(E369))),"DUE SOON; ","")&amp;IF(AND(OR(N(K369)&gt;0,O369="Paid"),L369=""),"NO PROOF OF PAYMENT; ","")&amp;IF(AND(G369="Escrow",H369&lt;&gt;"Yes",N(E369)&gt;0,TODAY()&gt;=N(J369)),"ESCROW NOT CONFIRMED; ","")&amp;IF(AND(B369="Insurance renewal",NOT(OR(N(K369)&gt;0,O369="Paid")),N(E369)&gt;0,N(E369)-TODAY()&lt;=N('Settings'!$B$10),M369&lt;&gt;"Yes"),"POLICY EXPIRING, NO RENEWAL QUOTE; ",""))-2)))</f>
        <v/>
      </c>
    </row>
    <row r="370">
      <c r="E370" s="8" t="n"/>
      <c r="F370" s="9" t="n"/>
      <c r="I370" s="10" t="n"/>
      <c r="J370" s="8">
        <f>IF(OR(NOT(OR(A370&lt;&gt;"",B370&lt;&gt;"",C370&lt;&gt;"")),N(E370)=0),"",N(E370)-IF(N(I370)&gt;0,N(I370),IFERROR(VLOOKUP(B370,'Settings'!$A$3:$B$8,2,0),0)))</f>
        <v/>
      </c>
      <c r="K370" s="8" t="n"/>
      <c r="N370" s="8" t="n"/>
      <c r="P370" s="10">
        <f>IF(OR(NOT(OR(A370&lt;&gt;"",B370&lt;&gt;"",C370&lt;&gt;"")),N(E370)=0),"",N(E370)-TODAY())</f>
        <v/>
      </c>
      <c r="Q370">
        <f>IF(OR(NOT(OR(A370&lt;&gt;"",B370&lt;&gt;"",C370&lt;&gt;"")),O370="Closed"),"",IF(IF(A370="","NO PROPERTY; ","")&amp;IF(AND(A370&lt;&gt;"",COUNTIF('Properties'!$A$2:$A$200,A370)=0),"PROPERTY NOT ON LIST; ","")&amp;IF(B370="","NO TYPE; ","")&amp;IF(NOT(N(E370)&gt;0),"NO DUE DATE; ","")&amp;IF(N(F370)=0,"NO AMOUNT; ","")&amp;IF(AND(N(E370)&gt;0,NOT(OR(N(K370)&gt;0,O370="Paid")),G370&lt;&gt;"Escrow",TODAY()&gt;N(E370)),"PAST DUE, NOT PAID; ","")&amp;IF(AND(NOT(OR(N(K370)&gt;0,O370="Paid")),G370&lt;&gt;"Escrow",AND(N(E370)&gt;0,TODAY()&gt;=N(J370),TODAY()&lt;=N(E370))),"DUE SOON; ","")&amp;IF(AND(OR(N(K370)&gt;0,O370="Paid"),L370=""),"NO PROOF OF PAYMENT; ","")&amp;IF(AND(G370="Escrow",H370&lt;&gt;"Yes",N(E370)&gt;0,TODAY()&gt;=N(J370)),"ESCROW NOT CONFIRMED; ","")&amp;IF(AND(B370="Insurance renewal",NOT(OR(N(K370)&gt;0,O370="Paid")),N(E370)&gt;0,N(E370)-TODAY()&lt;=N('Settings'!$B$10),M370&lt;&gt;"Yes"),"POLICY EXPIRING, NO RENEWAL QUOTE; ","")="","",LEFT(IF(A370="","NO PROPERTY; ","")&amp;IF(AND(A370&lt;&gt;"",COUNTIF('Properties'!$A$2:$A$200,A370)=0),"PROPERTY NOT ON LIST; ","")&amp;IF(B370="","NO TYPE; ","")&amp;IF(NOT(N(E370)&gt;0),"NO DUE DATE; ","")&amp;IF(N(F370)=0,"NO AMOUNT; ","")&amp;IF(AND(N(E370)&gt;0,NOT(OR(N(K370)&gt;0,O370="Paid")),G370&lt;&gt;"Escrow",TODAY()&gt;N(E370)),"PAST DUE, NOT PAID; ","")&amp;IF(AND(NOT(OR(N(K370)&gt;0,O370="Paid")),G370&lt;&gt;"Escrow",AND(N(E370)&gt;0,TODAY()&gt;=N(J370),TODAY()&lt;=N(E370))),"DUE SOON; ","")&amp;IF(AND(OR(N(K370)&gt;0,O370="Paid"),L370=""),"NO PROOF OF PAYMENT; ","")&amp;IF(AND(G370="Escrow",H370&lt;&gt;"Yes",N(E370)&gt;0,TODAY()&gt;=N(J370)),"ESCROW NOT CONFIRMED; ","")&amp;IF(AND(B370="Insurance renewal",NOT(OR(N(K370)&gt;0,O370="Paid")),N(E370)&gt;0,N(E370)-TODAY()&lt;=N('Settings'!$B$10),M370&lt;&gt;"Yes"),"POLICY EXPIRING, NO RENEWAL QUOTE; ",""),LEN(IF(A370="","NO PROPERTY; ","")&amp;IF(AND(A370&lt;&gt;"",COUNTIF('Properties'!$A$2:$A$200,A370)=0),"PROPERTY NOT ON LIST; ","")&amp;IF(B370="","NO TYPE; ","")&amp;IF(NOT(N(E370)&gt;0),"NO DUE DATE; ","")&amp;IF(N(F370)=0,"NO AMOUNT; ","")&amp;IF(AND(N(E370)&gt;0,NOT(OR(N(K370)&gt;0,O370="Paid")),G370&lt;&gt;"Escrow",TODAY()&gt;N(E370)),"PAST DUE, NOT PAID; ","")&amp;IF(AND(NOT(OR(N(K370)&gt;0,O370="Paid")),G370&lt;&gt;"Escrow",AND(N(E370)&gt;0,TODAY()&gt;=N(J370),TODAY()&lt;=N(E370))),"DUE SOON; ","")&amp;IF(AND(OR(N(K370)&gt;0,O370="Paid"),L370=""),"NO PROOF OF PAYMENT; ","")&amp;IF(AND(G370="Escrow",H370&lt;&gt;"Yes",N(E370)&gt;0,TODAY()&gt;=N(J370)),"ESCROW NOT CONFIRMED; ","")&amp;IF(AND(B370="Insurance renewal",NOT(OR(N(K370)&gt;0,O370="Paid")),N(E370)&gt;0,N(E370)-TODAY()&lt;=N('Settings'!$B$10),M370&lt;&gt;"Yes"),"POLICY EXPIRING, NO RENEWAL QUOTE; ",""))-2)))</f>
        <v/>
      </c>
    </row>
    <row r="371">
      <c r="E371" s="8" t="n"/>
      <c r="F371" s="9" t="n"/>
      <c r="I371" s="10" t="n"/>
      <c r="J371" s="8">
        <f>IF(OR(NOT(OR(A371&lt;&gt;"",B371&lt;&gt;"",C371&lt;&gt;"")),N(E371)=0),"",N(E371)-IF(N(I371)&gt;0,N(I371),IFERROR(VLOOKUP(B371,'Settings'!$A$3:$B$8,2,0),0)))</f>
        <v/>
      </c>
      <c r="K371" s="8" t="n"/>
      <c r="N371" s="8" t="n"/>
      <c r="P371" s="10">
        <f>IF(OR(NOT(OR(A371&lt;&gt;"",B371&lt;&gt;"",C371&lt;&gt;"")),N(E371)=0),"",N(E371)-TODAY())</f>
        <v/>
      </c>
      <c r="Q371">
        <f>IF(OR(NOT(OR(A371&lt;&gt;"",B371&lt;&gt;"",C371&lt;&gt;"")),O371="Closed"),"",IF(IF(A371="","NO PROPERTY; ","")&amp;IF(AND(A371&lt;&gt;"",COUNTIF('Properties'!$A$2:$A$200,A371)=0),"PROPERTY NOT ON LIST; ","")&amp;IF(B371="","NO TYPE; ","")&amp;IF(NOT(N(E371)&gt;0),"NO DUE DATE; ","")&amp;IF(N(F371)=0,"NO AMOUNT; ","")&amp;IF(AND(N(E371)&gt;0,NOT(OR(N(K371)&gt;0,O371="Paid")),G371&lt;&gt;"Escrow",TODAY()&gt;N(E371)),"PAST DUE, NOT PAID; ","")&amp;IF(AND(NOT(OR(N(K371)&gt;0,O371="Paid")),G371&lt;&gt;"Escrow",AND(N(E371)&gt;0,TODAY()&gt;=N(J371),TODAY()&lt;=N(E371))),"DUE SOON; ","")&amp;IF(AND(OR(N(K371)&gt;0,O371="Paid"),L371=""),"NO PROOF OF PAYMENT; ","")&amp;IF(AND(G371="Escrow",H371&lt;&gt;"Yes",N(E371)&gt;0,TODAY()&gt;=N(J371)),"ESCROW NOT CONFIRMED; ","")&amp;IF(AND(B371="Insurance renewal",NOT(OR(N(K371)&gt;0,O371="Paid")),N(E371)&gt;0,N(E371)-TODAY()&lt;=N('Settings'!$B$10),M371&lt;&gt;"Yes"),"POLICY EXPIRING, NO RENEWAL QUOTE; ","")="","",LEFT(IF(A371="","NO PROPERTY; ","")&amp;IF(AND(A371&lt;&gt;"",COUNTIF('Properties'!$A$2:$A$200,A371)=0),"PROPERTY NOT ON LIST; ","")&amp;IF(B371="","NO TYPE; ","")&amp;IF(NOT(N(E371)&gt;0),"NO DUE DATE; ","")&amp;IF(N(F371)=0,"NO AMOUNT; ","")&amp;IF(AND(N(E371)&gt;0,NOT(OR(N(K371)&gt;0,O371="Paid")),G371&lt;&gt;"Escrow",TODAY()&gt;N(E371)),"PAST DUE, NOT PAID; ","")&amp;IF(AND(NOT(OR(N(K371)&gt;0,O371="Paid")),G371&lt;&gt;"Escrow",AND(N(E371)&gt;0,TODAY()&gt;=N(J371),TODAY()&lt;=N(E371))),"DUE SOON; ","")&amp;IF(AND(OR(N(K371)&gt;0,O371="Paid"),L371=""),"NO PROOF OF PAYMENT; ","")&amp;IF(AND(G371="Escrow",H371&lt;&gt;"Yes",N(E371)&gt;0,TODAY()&gt;=N(J371)),"ESCROW NOT CONFIRMED; ","")&amp;IF(AND(B371="Insurance renewal",NOT(OR(N(K371)&gt;0,O371="Paid")),N(E371)&gt;0,N(E371)-TODAY()&lt;=N('Settings'!$B$10),M371&lt;&gt;"Yes"),"POLICY EXPIRING, NO RENEWAL QUOTE; ",""),LEN(IF(A371="","NO PROPERTY; ","")&amp;IF(AND(A371&lt;&gt;"",COUNTIF('Properties'!$A$2:$A$200,A371)=0),"PROPERTY NOT ON LIST; ","")&amp;IF(B371="","NO TYPE; ","")&amp;IF(NOT(N(E371)&gt;0),"NO DUE DATE; ","")&amp;IF(N(F371)=0,"NO AMOUNT; ","")&amp;IF(AND(N(E371)&gt;0,NOT(OR(N(K371)&gt;0,O371="Paid")),G371&lt;&gt;"Escrow",TODAY()&gt;N(E371)),"PAST DUE, NOT PAID; ","")&amp;IF(AND(NOT(OR(N(K371)&gt;0,O371="Paid")),G371&lt;&gt;"Escrow",AND(N(E371)&gt;0,TODAY()&gt;=N(J371),TODAY()&lt;=N(E371))),"DUE SOON; ","")&amp;IF(AND(OR(N(K371)&gt;0,O371="Paid"),L371=""),"NO PROOF OF PAYMENT; ","")&amp;IF(AND(G371="Escrow",H371&lt;&gt;"Yes",N(E371)&gt;0,TODAY()&gt;=N(J371)),"ESCROW NOT CONFIRMED; ","")&amp;IF(AND(B371="Insurance renewal",NOT(OR(N(K371)&gt;0,O371="Paid")),N(E371)&gt;0,N(E371)-TODAY()&lt;=N('Settings'!$B$10),M371&lt;&gt;"Yes"),"POLICY EXPIRING, NO RENEWAL QUOTE; ",""))-2)))</f>
        <v/>
      </c>
    </row>
    <row r="372">
      <c r="E372" s="8" t="n"/>
      <c r="F372" s="9" t="n"/>
      <c r="I372" s="10" t="n"/>
      <c r="J372" s="8">
        <f>IF(OR(NOT(OR(A372&lt;&gt;"",B372&lt;&gt;"",C372&lt;&gt;"")),N(E372)=0),"",N(E372)-IF(N(I372)&gt;0,N(I372),IFERROR(VLOOKUP(B372,'Settings'!$A$3:$B$8,2,0),0)))</f>
        <v/>
      </c>
      <c r="K372" s="8" t="n"/>
      <c r="N372" s="8" t="n"/>
      <c r="P372" s="10">
        <f>IF(OR(NOT(OR(A372&lt;&gt;"",B372&lt;&gt;"",C372&lt;&gt;"")),N(E372)=0),"",N(E372)-TODAY())</f>
        <v/>
      </c>
      <c r="Q372">
        <f>IF(OR(NOT(OR(A372&lt;&gt;"",B372&lt;&gt;"",C372&lt;&gt;"")),O372="Closed"),"",IF(IF(A372="","NO PROPERTY; ","")&amp;IF(AND(A372&lt;&gt;"",COUNTIF('Properties'!$A$2:$A$200,A372)=0),"PROPERTY NOT ON LIST; ","")&amp;IF(B372="","NO TYPE; ","")&amp;IF(NOT(N(E372)&gt;0),"NO DUE DATE; ","")&amp;IF(N(F372)=0,"NO AMOUNT; ","")&amp;IF(AND(N(E372)&gt;0,NOT(OR(N(K372)&gt;0,O372="Paid")),G372&lt;&gt;"Escrow",TODAY()&gt;N(E372)),"PAST DUE, NOT PAID; ","")&amp;IF(AND(NOT(OR(N(K372)&gt;0,O372="Paid")),G372&lt;&gt;"Escrow",AND(N(E372)&gt;0,TODAY()&gt;=N(J372),TODAY()&lt;=N(E372))),"DUE SOON; ","")&amp;IF(AND(OR(N(K372)&gt;0,O372="Paid"),L372=""),"NO PROOF OF PAYMENT; ","")&amp;IF(AND(G372="Escrow",H372&lt;&gt;"Yes",N(E372)&gt;0,TODAY()&gt;=N(J372)),"ESCROW NOT CONFIRMED; ","")&amp;IF(AND(B372="Insurance renewal",NOT(OR(N(K372)&gt;0,O372="Paid")),N(E372)&gt;0,N(E372)-TODAY()&lt;=N('Settings'!$B$10),M372&lt;&gt;"Yes"),"POLICY EXPIRING, NO RENEWAL QUOTE; ","")="","",LEFT(IF(A372="","NO PROPERTY; ","")&amp;IF(AND(A372&lt;&gt;"",COUNTIF('Properties'!$A$2:$A$200,A372)=0),"PROPERTY NOT ON LIST; ","")&amp;IF(B372="","NO TYPE; ","")&amp;IF(NOT(N(E372)&gt;0),"NO DUE DATE; ","")&amp;IF(N(F372)=0,"NO AMOUNT; ","")&amp;IF(AND(N(E372)&gt;0,NOT(OR(N(K372)&gt;0,O372="Paid")),G372&lt;&gt;"Escrow",TODAY()&gt;N(E372)),"PAST DUE, NOT PAID; ","")&amp;IF(AND(NOT(OR(N(K372)&gt;0,O372="Paid")),G372&lt;&gt;"Escrow",AND(N(E372)&gt;0,TODAY()&gt;=N(J372),TODAY()&lt;=N(E372))),"DUE SOON; ","")&amp;IF(AND(OR(N(K372)&gt;0,O372="Paid"),L372=""),"NO PROOF OF PAYMENT; ","")&amp;IF(AND(G372="Escrow",H372&lt;&gt;"Yes",N(E372)&gt;0,TODAY()&gt;=N(J372)),"ESCROW NOT CONFIRMED; ","")&amp;IF(AND(B372="Insurance renewal",NOT(OR(N(K372)&gt;0,O372="Paid")),N(E372)&gt;0,N(E372)-TODAY()&lt;=N('Settings'!$B$10),M372&lt;&gt;"Yes"),"POLICY EXPIRING, NO RENEWAL QUOTE; ",""),LEN(IF(A372="","NO PROPERTY; ","")&amp;IF(AND(A372&lt;&gt;"",COUNTIF('Properties'!$A$2:$A$200,A372)=0),"PROPERTY NOT ON LIST; ","")&amp;IF(B372="","NO TYPE; ","")&amp;IF(NOT(N(E372)&gt;0),"NO DUE DATE; ","")&amp;IF(N(F372)=0,"NO AMOUNT; ","")&amp;IF(AND(N(E372)&gt;0,NOT(OR(N(K372)&gt;0,O372="Paid")),G372&lt;&gt;"Escrow",TODAY()&gt;N(E372)),"PAST DUE, NOT PAID; ","")&amp;IF(AND(NOT(OR(N(K372)&gt;0,O372="Paid")),G372&lt;&gt;"Escrow",AND(N(E372)&gt;0,TODAY()&gt;=N(J372),TODAY()&lt;=N(E372))),"DUE SOON; ","")&amp;IF(AND(OR(N(K372)&gt;0,O372="Paid"),L372=""),"NO PROOF OF PAYMENT; ","")&amp;IF(AND(G372="Escrow",H372&lt;&gt;"Yes",N(E372)&gt;0,TODAY()&gt;=N(J372)),"ESCROW NOT CONFIRMED; ","")&amp;IF(AND(B372="Insurance renewal",NOT(OR(N(K372)&gt;0,O372="Paid")),N(E372)&gt;0,N(E372)-TODAY()&lt;=N('Settings'!$B$10),M372&lt;&gt;"Yes"),"POLICY EXPIRING, NO RENEWAL QUOTE; ",""))-2)))</f>
        <v/>
      </c>
    </row>
    <row r="373">
      <c r="E373" s="8" t="n"/>
      <c r="F373" s="9" t="n"/>
      <c r="I373" s="10" t="n"/>
      <c r="J373" s="8">
        <f>IF(OR(NOT(OR(A373&lt;&gt;"",B373&lt;&gt;"",C373&lt;&gt;"")),N(E373)=0),"",N(E373)-IF(N(I373)&gt;0,N(I373),IFERROR(VLOOKUP(B373,'Settings'!$A$3:$B$8,2,0),0)))</f>
        <v/>
      </c>
      <c r="K373" s="8" t="n"/>
      <c r="N373" s="8" t="n"/>
      <c r="P373" s="10">
        <f>IF(OR(NOT(OR(A373&lt;&gt;"",B373&lt;&gt;"",C373&lt;&gt;"")),N(E373)=0),"",N(E373)-TODAY())</f>
        <v/>
      </c>
      <c r="Q373">
        <f>IF(OR(NOT(OR(A373&lt;&gt;"",B373&lt;&gt;"",C373&lt;&gt;"")),O373="Closed"),"",IF(IF(A373="","NO PROPERTY; ","")&amp;IF(AND(A373&lt;&gt;"",COUNTIF('Properties'!$A$2:$A$200,A373)=0),"PROPERTY NOT ON LIST; ","")&amp;IF(B373="","NO TYPE; ","")&amp;IF(NOT(N(E373)&gt;0),"NO DUE DATE; ","")&amp;IF(N(F373)=0,"NO AMOUNT; ","")&amp;IF(AND(N(E373)&gt;0,NOT(OR(N(K373)&gt;0,O373="Paid")),G373&lt;&gt;"Escrow",TODAY()&gt;N(E373)),"PAST DUE, NOT PAID; ","")&amp;IF(AND(NOT(OR(N(K373)&gt;0,O373="Paid")),G373&lt;&gt;"Escrow",AND(N(E373)&gt;0,TODAY()&gt;=N(J373),TODAY()&lt;=N(E373))),"DUE SOON; ","")&amp;IF(AND(OR(N(K373)&gt;0,O373="Paid"),L373=""),"NO PROOF OF PAYMENT; ","")&amp;IF(AND(G373="Escrow",H373&lt;&gt;"Yes",N(E373)&gt;0,TODAY()&gt;=N(J373)),"ESCROW NOT CONFIRMED; ","")&amp;IF(AND(B373="Insurance renewal",NOT(OR(N(K373)&gt;0,O373="Paid")),N(E373)&gt;0,N(E373)-TODAY()&lt;=N('Settings'!$B$10),M373&lt;&gt;"Yes"),"POLICY EXPIRING, NO RENEWAL QUOTE; ","")="","",LEFT(IF(A373="","NO PROPERTY; ","")&amp;IF(AND(A373&lt;&gt;"",COUNTIF('Properties'!$A$2:$A$200,A373)=0),"PROPERTY NOT ON LIST; ","")&amp;IF(B373="","NO TYPE; ","")&amp;IF(NOT(N(E373)&gt;0),"NO DUE DATE; ","")&amp;IF(N(F373)=0,"NO AMOUNT; ","")&amp;IF(AND(N(E373)&gt;0,NOT(OR(N(K373)&gt;0,O373="Paid")),G373&lt;&gt;"Escrow",TODAY()&gt;N(E373)),"PAST DUE, NOT PAID; ","")&amp;IF(AND(NOT(OR(N(K373)&gt;0,O373="Paid")),G373&lt;&gt;"Escrow",AND(N(E373)&gt;0,TODAY()&gt;=N(J373),TODAY()&lt;=N(E373))),"DUE SOON; ","")&amp;IF(AND(OR(N(K373)&gt;0,O373="Paid"),L373=""),"NO PROOF OF PAYMENT; ","")&amp;IF(AND(G373="Escrow",H373&lt;&gt;"Yes",N(E373)&gt;0,TODAY()&gt;=N(J373)),"ESCROW NOT CONFIRMED; ","")&amp;IF(AND(B373="Insurance renewal",NOT(OR(N(K373)&gt;0,O373="Paid")),N(E373)&gt;0,N(E373)-TODAY()&lt;=N('Settings'!$B$10),M373&lt;&gt;"Yes"),"POLICY EXPIRING, NO RENEWAL QUOTE; ",""),LEN(IF(A373="","NO PROPERTY; ","")&amp;IF(AND(A373&lt;&gt;"",COUNTIF('Properties'!$A$2:$A$200,A373)=0),"PROPERTY NOT ON LIST; ","")&amp;IF(B373="","NO TYPE; ","")&amp;IF(NOT(N(E373)&gt;0),"NO DUE DATE; ","")&amp;IF(N(F373)=0,"NO AMOUNT; ","")&amp;IF(AND(N(E373)&gt;0,NOT(OR(N(K373)&gt;0,O373="Paid")),G373&lt;&gt;"Escrow",TODAY()&gt;N(E373)),"PAST DUE, NOT PAID; ","")&amp;IF(AND(NOT(OR(N(K373)&gt;0,O373="Paid")),G373&lt;&gt;"Escrow",AND(N(E373)&gt;0,TODAY()&gt;=N(J373),TODAY()&lt;=N(E373))),"DUE SOON; ","")&amp;IF(AND(OR(N(K373)&gt;0,O373="Paid"),L373=""),"NO PROOF OF PAYMENT; ","")&amp;IF(AND(G373="Escrow",H373&lt;&gt;"Yes",N(E373)&gt;0,TODAY()&gt;=N(J373)),"ESCROW NOT CONFIRMED; ","")&amp;IF(AND(B373="Insurance renewal",NOT(OR(N(K373)&gt;0,O373="Paid")),N(E373)&gt;0,N(E373)-TODAY()&lt;=N('Settings'!$B$10),M373&lt;&gt;"Yes"),"POLICY EXPIRING, NO RENEWAL QUOTE; ",""))-2)))</f>
        <v/>
      </c>
    </row>
    <row r="374">
      <c r="E374" s="8" t="n"/>
      <c r="F374" s="9" t="n"/>
      <c r="I374" s="10" t="n"/>
      <c r="J374" s="8">
        <f>IF(OR(NOT(OR(A374&lt;&gt;"",B374&lt;&gt;"",C374&lt;&gt;"")),N(E374)=0),"",N(E374)-IF(N(I374)&gt;0,N(I374),IFERROR(VLOOKUP(B374,'Settings'!$A$3:$B$8,2,0),0)))</f>
        <v/>
      </c>
      <c r="K374" s="8" t="n"/>
      <c r="N374" s="8" t="n"/>
      <c r="P374" s="10">
        <f>IF(OR(NOT(OR(A374&lt;&gt;"",B374&lt;&gt;"",C374&lt;&gt;"")),N(E374)=0),"",N(E374)-TODAY())</f>
        <v/>
      </c>
      <c r="Q374">
        <f>IF(OR(NOT(OR(A374&lt;&gt;"",B374&lt;&gt;"",C374&lt;&gt;"")),O374="Closed"),"",IF(IF(A374="","NO PROPERTY; ","")&amp;IF(AND(A374&lt;&gt;"",COUNTIF('Properties'!$A$2:$A$200,A374)=0),"PROPERTY NOT ON LIST; ","")&amp;IF(B374="","NO TYPE; ","")&amp;IF(NOT(N(E374)&gt;0),"NO DUE DATE; ","")&amp;IF(N(F374)=0,"NO AMOUNT; ","")&amp;IF(AND(N(E374)&gt;0,NOT(OR(N(K374)&gt;0,O374="Paid")),G374&lt;&gt;"Escrow",TODAY()&gt;N(E374)),"PAST DUE, NOT PAID; ","")&amp;IF(AND(NOT(OR(N(K374)&gt;0,O374="Paid")),G374&lt;&gt;"Escrow",AND(N(E374)&gt;0,TODAY()&gt;=N(J374),TODAY()&lt;=N(E374))),"DUE SOON; ","")&amp;IF(AND(OR(N(K374)&gt;0,O374="Paid"),L374=""),"NO PROOF OF PAYMENT; ","")&amp;IF(AND(G374="Escrow",H374&lt;&gt;"Yes",N(E374)&gt;0,TODAY()&gt;=N(J374)),"ESCROW NOT CONFIRMED; ","")&amp;IF(AND(B374="Insurance renewal",NOT(OR(N(K374)&gt;0,O374="Paid")),N(E374)&gt;0,N(E374)-TODAY()&lt;=N('Settings'!$B$10),M374&lt;&gt;"Yes"),"POLICY EXPIRING, NO RENEWAL QUOTE; ","")="","",LEFT(IF(A374="","NO PROPERTY; ","")&amp;IF(AND(A374&lt;&gt;"",COUNTIF('Properties'!$A$2:$A$200,A374)=0),"PROPERTY NOT ON LIST; ","")&amp;IF(B374="","NO TYPE; ","")&amp;IF(NOT(N(E374)&gt;0),"NO DUE DATE; ","")&amp;IF(N(F374)=0,"NO AMOUNT; ","")&amp;IF(AND(N(E374)&gt;0,NOT(OR(N(K374)&gt;0,O374="Paid")),G374&lt;&gt;"Escrow",TODAY()&gt;N(E374)),"PAST DUE, NOT PAID; ","")&amp;IF(AND(NOT(OR(N(K374)&gt;0,O374="Paid")),G374&lt;&gt;"Escrow",AND(N(E374)&gt;0,TODAY()&gt;=N(J374),TODAY()&lt;=N(E374))),"DUE SOON; ","")&amp;IF(AND(OR(N(K374)&gt;0,O374="Paid"),L374=""),"NO PROOF OF PAYMENT; ","")&amp;IF(AND(G374="Escrow",H374&lt;&gt;"Yes",N(E374)&gt;0,TODAY()&gt;=N(J374)),"ESCROW NOT CONFIRMED; ","")&amp;IF(AND(B374="Insurance renewal",NOT(OR(N(K374)&gt;0,O374="Paid")),N(E374)&gt;0,N(E374)-TODAY()&lt;=N('Settings'!$B$10),M374&lt;&gt;"Yes"),"POLICY EXPIRING, NO RENEWAL QUOTE; ",""),LEN(IF(A374="","NO PROPERTY; ","")&amp;IF(AND(A374&lt;&gt;"",COUNTIF('Properties'!$A$2:$A$200,A374)=0),"PROPERTY NOT ON LIST; ","")&amp;IF(B374="","NO TYPE; ","")&amp;IF(NOT(N(E374)&gt;0),"NO DUE DATE; ","")&amp;IF(N(F374)=0,"NO AMOUNT; ","")&amp;IF(AND(N(E374)&gt;0,NOT(OR(N(K374)&gt;0,O374="Paid")),G374&lt;&gt;"Escrow",TODAY()&gt;N(E374)),"PAST DUE, NOT PAID; ","")&amp;IF(AND(NOT(OR(N(K374)&gt;0,O374="Paid")),G374&lt;&gt;"Escrow",AND(N(E374)&gt;0,TODAY()&gt;=N(J374),TODAY()&lt;=N(E374))),"DUE SOON; ","")&amp;IF(AND(OR(N(K374)&gt;0,O374="Paid"),L374=""),"NO PROOF OF PAYMENT; ","")&amp;IF(AND(G374="Escrow",H374&lt;&gt;"Yes",N(E374)&gt;0,TODAY()&gt;=N(J374)),"ESCROW NOT CONFIRMED; ","")&amp;IF(AND(B374="Insurance renewal",NOT(OR(N(K374)&gt;0,O374="Paid")),N(E374)&gt;0,N(E374)-TODAY()&lt;=N('Settings'!$B$10),M374&lt;&gt;"Yes"),"POLICY EXPIRING, NO RENEWAL QUOTE; ",""))-2)))</f>
        <v/>
      </c>
    </row>
    <row r="375">
      <c r="E375" s="8" t="n"/>
      <c r="F375" s="9" t="n"/>
      <c r="I375" s="10" t="n"/>
      <c r="J375" s="8">
        <f>IF(OR(NOT(OR(A375&lt;&gt;"",B375&lt;&gt;"",C375&lt;&gt;"")),N(E375)=0),"",N(E375)-IF(N(I375)&gt;0,N(I375),IFERROR(VLOOKUP(B375,'Settings'!$A$3:$B$8,2,0),0)))</f>
        <v/>
      </c>
      <c r="K375" s="8" t="n"/>
      <c r="N375" s="8" t="n"/>
      <c r="P375" s="10">
        <f>IF(OR(NOT(OR(A375&lt;&gt;"",B375&lt;&gt;"",C375&lt;&gt;"")),N(E375)=0),"",N(E375)-TODAY())</f>
        <v/>
      </c>
      <c r="Q375">
        <f>IF(OR(NOT(OR(A375&lt;&gt;"",B375&lt;&gt;"",C375&lt;&gt;"")),O375="Closed"),"",IF(IF(A375="","NO PROPERTY; ","")&amp;IF(AND(A375&lt;&gt;"",COUNTIF('Properties'!$A$2:$A$200,A375)=0),"PROPERTY NOT ON LIST; ","")&amp;IF(B375="","NO TYPE; ","")&amp;IF(NOT(N(E375)&gt;0),"NO DUE DATE; ","")&amp;IF(N(F375)=0,"NO AMOUNT; ","")&amp;IF(AND(N(E375)&gt;0,NOT(OR(N(K375)&gt;0,O375="Paid")),G375&lt;&gt;"Escrow",TODAY()&gt;N(E375)),"PAST DUE, NOT PAID; ","")&amp;IF(AND(NOT(OR(N(K375)&gt;0,O375="Paid")),G375&lt;&gt;"Escrow",AND(N(E375)&gt;0,TODAY()&gt;=N(J375),TODAY()&lt;=N(E375))),"DUE SOON; ","")&amp;IF(AND(OR(N(K375)&gt;0,O375="Paid"),L375=""),"NO PROOF OF PAYMENT; ","")&amp;IF(AND(G375="Escrow",H375&lt;&gt;"Yes",N(E375)&gt;0,TODAY()&gt;=N(J375)),"ESCROW NOT CONFIRMED; ","")&amp;IF(AND(B375="Insurance renewal",NOT(OR(N(K375)&gt;0,O375="Paid")),N(E375)&gt;0,N(E375)-TODAY()&lt;=N('Settings'!$B$10),M375&lt;&gt;"Yes"),"POLICY EXPIRING, NO RENEWAL QUOTE; ","")="","",LEFT(IF(A375="","NO PROPERTY; ","")&amp;IF(AND(A375&lt;&gt;"",COUNTIF('Properties'!$A$2:$A$200,A375)=0),"PROPERTY NOT ON LIST; ","")&amp;IF(B375="","NO TYPE; ","")&amp;IF(NOT(N(E375)&gt;0),"NO DUE DATE; ","")&amp;IF(N(F375)=0,"NO AMOUNT; ","")&amp;IF(AND(N(E375)&gt;0,NOT(OR(N(K375)&gt;0,O375="Paid")),G375&lt;&gt;"Escrow",TODAY()&gt;N(E375)),"PAST DUE, NOT PAID; ","")&amp;IF(AND(NOT(OR(N(K375)&gt;0,O375="Paid")),G375&lt;&gt;"Escrow",AND(N(E375)&gt;0,TODAY()&gt;=N(J375),TODAY()&lt;=N(E375))),"DUE SOON; ","")&amp;IF(AND(OR(N(K375)&gt;0,O375="Paid"),L375=""),"NO PROOF OF PAYMENT; ","")&amp;IF(AND(G375="Escrow",H375&lt;&gt;"Yes",N(E375)&gt;0,TODAY()&gt;=N(J375)),"ESCROW NOT CONFIRMED; ","")&amp;IF(AND(B375="Insurance renewal",NOT(OR(N(K375)&gt;0,O375="Paid")),N(E375)&gt;0,N(E375)-TODAY()&lt;=N('Settings'!$B$10),M375&lt;&gt;"Yes"),"POLICY EXPIRING, NO RENEWAL QUOTE; ",""),LEN(IF(A375="","NO PROPERTY; ","")&amp;IF(AND(A375&lt;&gt;"",COUNTIF('Properties'!$A$2:$A$200,A375)=0),"PROPERTY NOT ON LIST; ","")&amp;IF(B375="","NO TYPE; ","")&amp;IF(NOT(N(E375)&gt;0),"NO DUE DATE; ","")&amp;IF(N(F375)=0,"NO AMOUNT; ","")&amp;IF(AND(N(E375)&gt;0,NOT(OR(N(K375)&gt;0,O375="Paid")),G375&lt;&gt;"Escrow",TODAY()&gt;N(E375)),"PAST DUE, NOT PAID; ","")&amp;IF(AND(NOT(OR(N(K375)&gt;0,O375="Paid")),G375&lt;&gt;"Escrow",AND(N(E375)&gt;0,TODAY()&gt;=N(J375),TODAY()&lt;=N(E375))),"DUE SOON; ","")&amp;IF(AND(OR(N(K375)&gt;0,O375="Paid"),L375=""),"NO PROOF OF PAYMENT; ","")&amp;IF(AND(G375="Escrow",H375&lt;&gt;"Yes",N(E375)&gt;0,TODAY()&gt;=N(J375)),"ESCROW NOT CONFIRMED; ","")&amp;IF(AND(B375="Insurance renewal",NOT(OR(N(K375)&gt;0,O375="Paid")),N(E375)&gt;0,N(E375)-TODAY()&lt;=N('Settings'!$B$10),M375&lt;&gt;"Yes"),"POLICY EXPIRING, NO RENEWAL QUOTE; ",""))-2)))</f>
        <v/>
      </c>
    </row>
    <row r="376">
      <c r="E376" s="8" t="n"/>
      <c r="F376" s="9" t="n"/>
      <c r="I376" s="10" t="n"/>
      <c r="J376" s="8">
        <f>IF(OR(NOT(OR(A376&lt;&gt;"",B376&lt;&gt;"",C376&lt;&gt;"")),N(E376)=0),"",N(E376)-IF(N(I376)&gt;0,N(I376),IFERROR(VLOOKUP(B376,'Settings'!$A$3:$B$8,2,0),0)))</f>
        <v/>
      </c>
      <c r="K376" s="8" t="n"/>
      <c r="N376" s="8" t="n"/>
      <c r="P376" s="10">
        <f>IF(OR(NOT(OR(A376&lt;&gt;"",B376&lt;&gt;"",C376&lt;&gt;"")),N(E376)=0),"",N(E376)-TODAY())</f>
        <v/>
      </c>
      <c r="Q376">
        <f>IF(OR(NOT(OR(A376&lt;&gt;"",B376&lt;&gt;"",C376&lt;&gt;"")),O376="Closed"),"",IF(IF(A376="","NO PROPERTY; ","")&amp;IF(AND(A376&lt;&gt;"",COUNTIF('Properties'!$A$2:$A$200,A376)=0),"PROPERTY NOT ON LIST; ","")&amp;IF(B376="","NO TYPE; ","")&amp;IF(NOT(N(E376)&gt;0),"NO DUE DATE; ","")&amp;IF(N(F376)=0,"NO AMOUNT; ","")&amp;IF(AND(N(E376)&gt;0,NOT(OR(N(K376)&gt;0,O376="Paid")),G376&lt;&gt;"Escrow",TODAY()&gt;N(E376)),"PAST DUE, NOT PAID; ","")&amp;IF(AND(NOT(OR(N(K376)&gt;0,O376="Paid")),G376&lt;&gt;"Escrow",AND(N(E376)&gt;0,TODAY()&gt;=N(J376),TODAY()&lt;=N(E376))),"DUE SOON; ","")&amp;IF(AND(OR(N(K376)&gt;0,O376="Paid"),L376=""),"NO PROOF OF PAYMENT; ","")&amp;IF(AND(G376="Escrow",H376&lt;&gt;"Yes",N(E376)&gt;0,TODAY()&gt;=N(J376)),"ESCROW NOT CONFIRMED; ","")&amp;IF(AND(B376="Insurance renewal",NOT(OR(N(K376)&gt;0,O376="Paid")),N(E376)&gt;0,N(E376)-TODAY()&lt;=N('Settings'!$B$10),M376&lt;&gt;"Yes"),"POLICY EXPIRING, NO RENEWAL QUOTE; ","")="","",LEFT(IF(A376="","NO PROPERTY; ","")&amp;IF(AND(A376&lt;&gt;"",COUNTIF('Properties'!$A$2:$A$200,A376)=0),"PROPERTY NOT ON LIST; ","")&amp;IF(B376="","NO TYPE; ","")&amp;IF(NOT(N(E376)&gt;0),"NO DUE DATE; ","")&amp;IF(N(F376)=0,"NO AMOUNT; ","")&amp;IF(AND(N(E376)&gt;0,NOT(OR(N(K376)&gt;0,O376="Paid")),G376&lt;&gt;"Escrow",TODAY()&gt;N(E376)),"PAST DUE, NOT PAID; ","")&amp;IF(AND(NOT(OR(N(K376)&gt;0,O376="Paid")),G376&lt;&gt;"Escrow",AND(N(E376)&gt;0,TODAY()&gt;=N(J376),TODAY()&lt;=N(E376))),"DUE SOON; ","")&amp;IF(AND(OR(N(K376)&gt;0,O376="Paid"),L376=""),"NO PROOF OF PAYMENT; ","")&amp;IF(AND(G376="Escrow",H376&lt;&gt;"Yes",N(E376)&gt;0,TODAY()&gt;=N(J376)),"ESCROW NOT CONFIRMED; ","")&amp;IF(AND(B376="Insurance renewal",NOT(OR(N(K376)&gt;0,O376="Paid")),N(E376)&gt;0,N(E376)-TODAY()&lt;=N('Settings'!$B$10),M376&lt;&gt;"Yes"),"POLICY EXPIRING, NO RENEWAL QUOTE; ",""),LEN(IF(A376="","NO PROPERTY; ","")&amp;IF(AND(A376&lt;&gt;"",COUNTIF('Properties'!$A$2:$A$200,A376)=0),"PROPERTY NOT ON LIST; ","")&amp;IF(B376="","NO TYPE; ","")&amp;IF(NOT(N(E376)&gt;0),"NO DUE DATE; ","")&amp;IF(N(F376)=0,"NO AMOUNT; ","")&amp;IF(AND(N(E376)&gt;0,NOT(OR(N(K376)&gt;0,O376="Paid")),G376&lt;&gt;"Escrow",TODAY()&gt;N(E376)),"PAST DUE, NOT PAID; ","")&amp;IF(AND(NOT(OR(N(K376)&gt;0,O376="Paid")),G376&lt;&gt;"Escrow",AND(N(E376)&gt;0,TODAY()&gt;=N(J376),TODAY()&lt;=N(E376))),"DUE SOON; ","")&amp;IF(AND(OR(N(K376)&gt;0,O376="Paid"),L376=""),"NO PROOF OF PAYMENT; ","")&amp;IF(AND(G376="Escrow",H376&lt;&gt;"Yes",N(E376)&gt;0,TODAY()&gt;=N(J376)),"ESCROW NOT CONFIRMED; ","")&amp;IF(AND(B376="Insurance renewal",NOT(OR(N(K376)&gt;0,O376="Paid")),N(E376)&gt;0,N(E376)-TODAY()&lt;=N('Settings'!$B$10),M376&lt;&gt;"Yes"),"POLICY EXPIRING, NO RENEWAL QUOTE; ",""))-2)))</f>
        <v/>
      </c>
    </row>
    <row r="377">
      <c r="E377" s="8" t="n"/>
      <c r="F377" s="9" t="n"/>
      <c r="I377" s="10" t="n"/>
      <c r="J377" s="8">
        <f>IF(OR(NOT(OR(A377&lt;&gt;"",B377&lt;&gt;"",C377&lt;&gt;"")),N(E377)=0),"",N(E377)-IF(N(I377)&gt;0,N(I377),IFERROR(VLOOKUP(B377,'Settings'!$A$3:$B$8,2,0),0)))</f>
        <v/>
      </c>
      <c r="K377" s="8" t="n"/>
      <c r="N377" s="8" t="n"/>
      <c r="P377" s="10">
        <f>IF(OR(NOT(OR(A377&lt;&gt;"",B377&lt;&gt;"",C377&lt;&gt;"")),N(E377)=0),"",N(E377)-TODAY())</f>
        <v/>
      </c>
      <c r="Q377">
        <f>IF(OR(NOT(OR(A377&lt;&gt;"",B377&lt;&gt;"",C377&lt;&gt;"")),O377="Closed"),"",IF(IF(A377="","NO PROPERTY; ","")&amp;IF(AND(A377&lt;&gt;"",COUNTIF('Properties'!$A$2:$A$200,A377)=0),"PROPERTY NOT ON LIST; ","")&amp;IF(B377="","NO TYPE; ","")&amp;IF(NOT(N(E377)&gt;0),"NO DUE DATE; ","")&amp;IF(N(F377)=0,"NO AMOUNT; ","")&amp;IF(AND(N(E377)&gt;0,NOT(OR(N(K377)&gt;0,O377="Paid")),G377&lt;&gt;"Escrow",TODAY()&gt;N(E377)),"PAST DUE, NOT PAID; ","")&amp;IF(AND(NOT(OR(N(K377)&gt;0,O377="Paid")),G377&lt;&gt;"Escrow",AND(N(E377)&gt;0,TODAY()&gt;=N(J377),TODAY()&lt;=N(E377))),"DUE SOON; ","")&amp;IF(AND(OR(N(K377)&gt;0,O377="Paid"),L377=""),"NO PROOF OF PAYMENT; ","")&amp;IF(AND(G377="Escrow",H377&lt;&gt;"Yes",N(E377)&gt;0,TODAY()&gt;=N(J377)),"ESCROW NOT CONFIRMED; ","")&amp;IF(AND(B377="Insurance renewal",NOT(OR(N(K377)&gt;0,O377="Paid")),N(E377)&gt;0,N(E377)-TODAY()&lt;=N('Settings'!$B$10),M377&lt;&gt;"Yes"),"POLICY EXPIRING, NO RENEWAL QUOTE; ","")="","",LEFT(IF(A377="","NO PROPERTY; ","")&amp;IF(AND(A377&lt;&gt;"",COUNTIF('Properties'!$A$2:$A$200,A377)=0),"PROPERTY NOT ON LIST; ","")&amp;IF(B377="","NO TYPE; ","")&amp;IF(NOT(N(E377)&gt;0),"NO DUE DATE; ","")&amp;IF(N(F377)=0,"NO AMOUNT; ","")&amp;IF(AND(N(E377)&gt;0,NOT(OR(N(K377)&gt;0,O377="Paid")),G377&lt;&gt;"Escrow",TODAY()&gt;N(E377)),"PAST DUE, NOT PAID; ","")&amp;IF(AND(NOT(OR(N(K377)&gt;0,O377="Paid")),G377&lt;&gt;"Escrow",AND(N(E377)&gt;0,TODAY()&gt;=N(J377),TODAY()&lt;=N(E377))),"DUE SOON; ","")&amp;IF(AND(OR(N(K377)&gt;0,O377="Paid"),L377=""),"NO PROOF OF PAYMENT; ","")&amp;IF(AND(G377="Escrow",H377&lt;&gt;"Yes",N(E377)&gt;0,TODAY()&gt;=N(J377)),"ESCROW NOT CONFIRMED; ","")&amp;IF(AND(B377="Insurance renewal",NOT(OR(N(K377)&gt;0,O377="Paid")),N(E377)&gt;0,N(E377)-TODAY()&lt;=N('Settings'!$B$10),M377&lt;&gt;"Yes"),"POLICY EXPIRING, NO RENEWAL QUOTE; ",""),LEN(IF(A377="","NO PROPERTY; ","")&amp;IF(AND(A377&lt;&gt;"",COUNTIF('Properties'!$A$2:$A$200,A377)=0),"PROPERTY NOT ON LIST; ","")&amp;IF(B377="","NO TYPE; ","")&amp;IF(NOT(N(E377)&gt;0),"NO DUE DATE; ","")&amp;IF(N(F377)=0,"NO AMOUNT; ","")&amp;IF(AND(N(E377)&gt;0,NOT(OR(N(K377)&gt;0,O377="Paid")),G377&lt;&gt;"Escrow",TODAY()&gt;N(E377)),"PAST DUE, NOT PAID; ","")&amp;IF(AND(NOT(OR(N(K377)&gt;0,O377="Paid")),G377&lt;&gt;"Escrow",AND(N(E377)&gt;0,TODAY()&gt;=N(J377),TODAY()&lt;=N(E377))),"DUE SOON; ","")&amp;IF(AND(OR(N(K377)&gt;0,O377="Paid"),L377=""),"NO PROOF OF PAYMENT; ","")&amp;IF(AND(G377="Escrow",H377&lt;&gt;"Yes",N(E377)&gt;0,TODAY()&gt;=N(J377)),"ESCROW NOT CONFIRMED; ","")&amp;IF(AND(B377="Insurance renewal",NOT(OR(N(K377)&gt;0,O377="Paid")),N(E377)&gt;0,N(E377)-TODAY()&lt;=N('Settings'!$B$10),M377&lt;&gt;"Yes"),"POLICY EXPIRING, NO RENEWAL QUOTE; ",""))-2)))</f>
        <v/>
      </c>
    </row>
    <row r="378">
      <c r="E378" s="8" t="n"/>
      <c r="F378" s="9" t="n"/>
      <c r="I378" s="10" t="n"/>
      <c r="J378" s="8">
        <f>IF(OR(NOT(OR(A378&lt;&gt;"",B378&lt;&gt;"",C378&lt;&gt;"")),N(E378)=0),"",N(E378)-IF(N(I378)&gt;0,N(I378),IFERROR(VLOOKUP(B378,'Settings'!$A$3:$B$8,2,0),0)))</f>
        <v/>
      </c>
      <c r="K378" s="8" t="n"/>
      <c r="N378" s="8" t="n"/>
      <c r="P378" s="10">
        <f>IF(OR(NOT(OR(A378&lt;&gt;"",B378&lt;&gt;"",C378&lt;&gt;"")),N(E378)=0),"",N(E378)-TODAY())</f>
        <v/>
      </c>
      <c r="Q378">
        <f>IF(OR(NOT(OR(A378&lt;&gt;"",B378&lt;&gt;"",C378&lt;&gt;"")),O378="Closed"),"",IF(IF(A378="","NO PROPERTY; ","")&amp;IF(AND(A378&lt;&gt;"",COUNTIF('Properties'!$A$2:$A$200,A378)=0),"PROPERTY NOT ON LIST; ","")&amp;IF(B378="","NO TYPE; ","")&amp;IF(NOT(N(E378)&gt;0),"NO DUE DATE; ","")&amp;IF(N(F378)=0,"NO AMOUNT; ","")&amp;IF(AND(N(E378)&gt;0,NOT(OR(N(K378)&gt;0,O378="Paid")),G378&lt;&gt;"Escrow",TODAY()&gt;N(E378)),"PAST DUE, NOT PAID; ","")&amp;IF(AND(NOT(OR(N(K378)&gt;0,O378="Paid")),G378&lt;&gt;"Escrow",AND(N(E378)&gt;0,TODAY()&gt;=N(J378),TODAY()&lt;=N(E378))),"DUE SOON; ","")&amp;IF(AND(OR(N(K378)&gt;0,O378="Paid"),L378=""),"NO PROOF OF PAYMENT; ","")&amp;IF(AND(G378="Escrow",H378&lt;&gt;"Yes",N(E378)&gt;0,TODAY()&gt;=N(J378)),"ESCROW NOT CONFIRMED; ","")&amp;IF(AND(B378="Insurance renewal",NOT(OR(N(K378)&gt;0,O378="Paid")),N(E378)&gt;0,N(E378)-TODAY()&lt;=N('Settings'!$B$10),M378&lt;&gt;"Yes"),"POLICY EXPIRING, NO RENEWAL QUOTE; ","")="","",LEFT(IF(A378="","NO PROPERTY; ","")&amp;IF(AND(A378&lt;&gt;"",COUNTIF('Properties'!$A$2:$A$200,A378)=0),"PROPERTY NOT ON LIST; ","")&amp;IF(B378="","NO TYPE; ","")&amp;IF(NOT(N(E378)&gt;0),"NO DUE DATE; ","")&amp;IF(N(F378)=0,"NO AMOUNT; ","")&amp;IF(AND(N(E378)&gt;0,NOT(OR(N(K378)&gt;0,O378="Paid")),G378&lt;&gt;"Escrow",TODAY()&gt;N(E378)),"PAST DUE, NOT PAID; ","")&amp;IF(AND(NOT(OR(N(K378)&gt;0,O378="Paid")),G378&lt;&gt;"Escrow",AND(N(E378)&gt;0,TODAY()&gt;=N(J378),TODAY()&lt;=N(E378))),"DUE SOON; ","")&amp;IF(AND(OR(N(K378)&gt;0,O378="Paid"),L378=""),"NO PROOF OF PAYMENT; ","")&amp;IF(AND(G378="Escrow",H378&lt;&gt;"Yes",N(E378)&gt;0,TODAY()&gt;=N(J378)),"ESCROW NOT CONFIRMED; ","")&amp;IF(AND(B378="Insurance renewal",NOT(OR(N(K378)&gt;0,O378="Paid")),N(E378)&gt;0,N(E378)-TODAY()&lt;=N('Settings'!$B$10),M378&lt;&gt;"Yes"),"POLICY EXPIRING, NO RENEWAL QUOTE; ",""),LEN(IF(A378="","NO PROPERTY; ","")&amp;IF(AND(A378&lt;&gt;"",COUNTIF('Properties'!$A$2:$A$200,A378)=0),"PROPERTY NOT ON LIST; ","")&amp;IF(B378="","NO TYPE; ","")&amp;IF(NOT(N(E378)&gt;0),"NO DUE DATE; ","")&amp;IF(N(F378)=0,"NO AMOUNT; ","")&amp;IF(AND(N(E378)&gt;0,NOT(OR(N(K378)&gt;0,O378="Paid")),G378&lt;&gt;"Escrow",TODAY()&gt;N(E378)),"PAST DUE, NOT PAID; ","")&amp;IF(AND(NOT(OR(N(K378)&gt;0,O378="Paid")),G378&lt;&gt;"Escrow",AND(N(E378)&gt;0,TODAY()&gt;=N(J378),TODAY()&lt;=N(E378))),"DUE SOON; ","")&amp;IF(AND(OR(N(K378)&gt;0,O378="Paid"),L378=""),"NO PROOF OF PAYMENT; ","")&amp;IF(AND(G378="Escrow",H378&lt;&gt;"Yes",N(E378)&gt;0,TODAY()&gt;=N(J378)),"ESCROW NOT CONFIRMED; ","")&amp;IF(AND(B378="Insurance renewal",NOT(OR(N(K378)&gt;0,O378="Paid")),N(E378)&gt;0,N(E378)-TODAY()&lt;=N('Settings'!$B$10),M378&lt;&gt;"Yes"),"POLICY EXPIRING, NO RENEWAL QUOTE; ",""))-2)))</f>
        <v/>
      </c>
    </row>
    <row r="379">
      <c r="E379" s="8" t="n"/>
      <c r="F379" s="9" t="n"/>
      <c r="I379" s="10" t="n"/>
      <c r="J379" s="8">
        <f>IF(OR(NOT(OR(A379&lt;&gt;"",B379&lt;&gt;"",C379&lt;&gt;"")),N(E379)=0),"",N(E379)-IF(N(I379)&gt;0,N(I379),IFERROR(VLOOKUP(B379,'Settings'!$A$3:$B$8,2,0),0)))</f>
        <v/>
      </c>
      <c r="K379" s="8" t="n"/>
      <c r="N379" s="8" t="n"/>
      <c r="P379" s="10">
        <f>IF(OR(NOT(OR(A379&lt;&gt;"",B379&lt;&gt;"",C379&lt;&gt;"")),N(E379)=0),"",N(E379)-TODAY())</f>
        <v/>
      </c>
      <c r="Q379">
        <f>IF(OR(NOT(OR(A379&lt;&gt;"",B379&lt;&gt;"",C379&lt;&gt;"")),O379="Closed"),"",IF(IF(A379="","NO PROPERTY; ","")&amp;IF(AND(A379&lt;&gt;"",COUNTIF('Properties'!$A$2:$A$200,A379)=0),"PROPERTY NOT ON LIST; ","")&amp;IF(B379="","NO TYPE; ","")&amp;IF(NOT(N(E379)&gt;0),"NO DUE DATE; ","")&amp;IF(N(F379)=0,"NO AMOUNT; ","")&amp;IF(AND(N(E379)&gt;0,NOT(OR(N(K379)&gt;0,O379="Paid")),G379&lt;&gt;"Escrow",TODAY()&gt;N(E379)),"PAST DUE, NOT PAID; ","")&amp;IF(AND(NOT(OR(N(K379)&gt;0,O379="Paid")),G379&lt;&gt;"Escrow",AND(N(E379)&gt;0,TODAY()&gt;=N(J379),TODAY()&lt;=N(E379))),"DUE SOON; ","")&amp;IF(AND(OR(N(K379)&gt;0,O379="Paid"),L379=""),"NO PROOF OF PAYMENT; ","")&amp;IF(AND(G379="Escrow",H379&lt;&gt;"Yes",N(E379)&gt;0,TODAY()&gt;=N(J379)),"ESCROW NOT CONFIRMED; ","")&amp;IF(AND(B379="Insurance renewal",NOT(OR(N(K379)&gt;0,O379="Paid")),N(E379)&gt;0,N(E379)-TODAY()&lt;=N('Settings'!$B$10),M379&lt;&gt;"Yes"),"POLICY EXPIRING, NO RENEWAL QUOTE; ","")="","",LEFT(IF(A379="","NO PROPERTY; ","")&amp;IF(AND(A379&lt;&gt;"",COUNTIF('Properties'!$A$2:$A$200,A379)=0),"PROPERTY NOT ON LIST; ","")&amp;IF(B379="","NO TYPE; ","")&amp;IF(NOT(N(E379)&gt;0),"NO DUE DATE; ","")&amp;IF(N(F379)=0,"NO AMOUNT; ","")&amp;IF(AND(N(E379)&gt;0,NOT(OR(N(K379)&gt;0,O379="Paid")),G379&lt;&gt;"Escrow",TODAY()&gt;N(E379)),"PAST DUE, NOT PAID; ","")&amp;IF(AND(NOT(OR(N(K379)&gt;0,O379="Paid")),G379&lt;&gt;"Escrow",AND(N(E379)&gt;0,TODAY()&gt;=N(J379),TODAY()&lt;=N(E379))),"DUE SOON; ","")&amp;IF(AND(OR(N(K379)&gt;0,O379="Paid"),L379=""),"NO PROOF OF PAYMENT; ","")&amp;IF(AND(G379="Escrow",H379&lt;&gt;"Yes",N(E379)&gt;0,TODAY()&gt;=N(J379)),"ESCROW NOT CONFIRMED; ","")&amp;IF(AND(B379="Insurance renewal",NOT(OR(N(K379)&gt;0,O379="Paid")),N(E379)&gt;0,N(E379)-TODAY()&lt;=N('Settings'!$B$10),M379&lt;&gt;"Yes"),"POLICY EXPIRING, NO RENEWAL QUOTE; ",""),LEN(IF(A379="","NO PROPERTY; ","")&amp;IF(AND(A379&lt;&gt;"",COUNTIF('Properties'!$A$2:$A$200,A379)=0),"PROPERTY NOT ON LIST; ","")&amp;IF(B379="","NO TYPE; ","")&amp;IF(NOT(N(E379)&gt;0),"NO DUE DATE; ","")&amp;IF(N(F379)=0,"NO AMOUNT; ","")&amp;IF(AND(N(E379)&gt;0,NOT(OR(N(K379)&gt;0,O379="Paid")),G379&lt;&gt;"Escrow",TODAY()&gt;N(E379)),"PAST DUE, NOT PAID; ","")&amp;IF(AND(NOT(OR(N(K379)&gt;0,O379="Paid")),G379&lt;&gt;"Escrow",AND(N(E379)&gt;0,TODAY()&gt;=N(J379),TODAY()&lt;=N(E379))),"DUE SOON; ","")&amp;IF(AND(OR(N(K379)&gt;0,O379="Paid"),L379=""),"NO PROOF OF PAYMENT; ","")&amp;IF(AND(G379="Escrow",H379&lt;&gt;"Yes",N(E379)&gt;0,TODAY()&gt;=N(J379)),"ESCROW NOT CONFIRMED; ","")&amp;IF(AND(B379="Insurance renewal",NOT(OR(N(K379)&gt;0,O379="Paid")),N(E379)&gt;0,N(E379)-TODAY()&lt;=N('Settings'!$B$10),M379&lt;&gt;"Yes"),"POLICY EXPIRING, NO RENEWAL QUOTE; ",""))-2)))</f>
        <v/>
      </c>
    </row>
    <row r="380">
      <c r="E380" s="8" t="n"/>
      <c r="F380" s="9" t="n"/>
      <c r="I380" s="10" t="n"/>
      <c r="J380" s="8">
        <f>IF(OR(NOT(OR(A380&lt;&gt;"",B380&lt;&gt;"",C380&lt;&gt;"")),N(E380)=0),"",N(E380)-IF(N(I380)&gt;0,N(I380),IFERROR(VLOOKUP(B380,'Settings'!$A$3:$B$8,2,0),0)))</f>
        <v/>
      </c>
      <c r="K380" s="8" t="n"/>
      <c r="N380" s="8" t="n"/>
      <c r="P380" s="10">
        <f>IF(OR(NOT(OR(A380&lt;&gt;"",B380&lt;&gt;"",C380&lt;&gt;"")),N(E380)=0),"",N(E380)-TODAY())</f>
        <v/>
      </c>
      <c r="Q380">
        <f>IF(OR(NOT(OR(A380&lt;&gt;"",B380&lt;&gt;"",C380&lt;&gt;"")),O380="Closed"),"",IF(IF(A380="","NO PROPERTY; ","")&amp;IF(AND(A380&lt;&gt;"",COUNTIF('Properties'!$A$2:$A$200,A380)=0),"PROPERTY NOT ON LIST; ","")&amp;IF(B380="","NO TYPE; ","")&amp;IF(NOT(N(E380)&gt;0),"NO DUE DATE; ","")&amp;IF(N(F380)=0,"NO AMOUNT; ","")&amp;IF(AND(N(E380)&gt;0,NOT(OR(N(K380)&gt;0,O380="Paid")),G380&lt;&gt;"Escrow",TODAY()&gt;N(E380)),"PAST DUE, NOT PAID; ","")&amp;IF(AND(NOT(OR(N(K380)&gt;0,O380="Paid")),G380&lt;&gt;"Escrow",AND(N(E380)&gt;0,TODAY()&gt;=N(J380),TODAY()&lt;=N(E380))),"DUE SOON; ","")&amp;IF(AND(OR(N(K380)&gt;0,O380="Paid"),L380=""),"NO PROOF OF PAYMENT; ","")&amp;IF(AND(G380="Escrow",H380&lt;&gt;"Yes",N(E380)&gt;0,TODAY()&gt;=N(J380)),"ESCROW NOT CONFIRMED; ","")&amp;IF(AND(B380="Insurance renewal",NOT(OR(N(K380)&gt;0,O380="Paid")),N(E380)&gt;0,N(E380)-TODAY()&lt;=N('Settings'!$B$10),M380&lt;&gt;"Yes"),"POLICY EXPIRING, NO RENEWAL QUOTE; ","")="","",LEFT(IF(A380="","NO PROPERTY; ","")&amp;IF(AND(A380&lt;&gt;"",COUNTIF('Properties'!$A$2:$A$200,A380)=0),"PROPERTY NOT ON LIST; ","")&amp;IF(B380="","NO TYPE; ","")&amp;IF(NOT(N(E380)&gt;0),"NO DUE DATE; ","")&amp;IF(N(F380)=0,"NO AMOUNT; ","")&amp;IF(AND(N(E380)&gt;0,NOT(OR(N(K380)&gt;0,O380="Paid")),G380&lt;&gt;"Escrow",TODAY()&gt;N(E380)),"PAST DUE, NOT PAID; ","")&amp;IF(AND(NOT(OR(N(K380)&gt;0,O380="Paid")),G380&lt;&gt;"Escrow",AND(N(E380)&gt;0,TODAY()&gt;=N(J380),TODAY()&lt;=N(E380))),"DUE SOON; ","")&amp;IF(AND(OR(N(K380)&gt;0,O380="Paid"),L380=""),"NO PROOF OF PAYMENT; ","")&amp;IF(AND(G380="Escrow",H380&lt;&gt;"Yes",N(E380)&gt;0,TODAY()&gt;=N(J380)),"ESCROW NOT CONFIRMED; ","")&amp;IF(AND(B380="Insurance renewal",NOT(OR(N(K380)&gt;0,O380="Paid")),N(E380)&gt;0,N(E380)-TODAY()&lt;=N('Settings'!$B$10),M380&lt;&gt;"Yes"),"POLICY EXPIRING, NO RENEWAL QUOTE; ",""),LEN(IF(A380="","NO PROPERTY; ","")&amp;IF(AND(A380&lt;&gt;"",COUNTIF('Properties'!$A$2:$A$200,A380)=0),"PROPERTY NOT ON LIST; ","")&amp;IF(B380="","NO TYPE; ","")&amp;IF(NOT(N(E380)&gt;0),"NO DUE DATE; ","")&amp;IF(N(F380)=0,"NO AMOUNT; ","")&amp;IF(AND(N(E380)&gt;0,NOT(OR(N(K380)&gt;0,O380="Paid")),G380&lt;&gt;"Escrow",TODAY()&gt;N(E380)),"PAST DUE, NOT PAID; ","")&amp;IF(AND(NOT(OR(N(K380)&gt;0,O380="Paid")),G380&lt;&gt;"Escrow",AND(N(E380)&gt;0,TODAY()&gt;=N(J380),TODAY()&lt;=N(E380))),"DUE SOON; ","")&amp;IF(AND(OR(N(K380)&gt;0,O380="Paid"),L380=""),"NO PROOF OF PAYMENT; ","")&amp;IF(AND(G380="Escrow",H380&lt;&gt;"Yes",N(E380)&gt;0,TODAY()&gt;=N(J380)),"ESCROW NOT CONFIRMED; ","")&amp;IF(AND(B380="Insurance renewal",NOT(OR(N(K380)&gt;0,O380="Paid")),N(E380)&gt;0,N(E380)-TODAY()&lt;=N('Settings'!$B$10),M380&lt;&gt;"Yes"),"POLICY EXPIRING, NO RENEWAL QUOTE; ",""))-2)))</f>
        <v/>
      </c>
    </row>
    <row r="381">
      <c r="E381" s="8" t="n"/>
      <c r="F381" s="9" t="n"/>
      <c r="I381" s="10" t="n"/>
      <c r="J381" s="8">
        <f>IF(OR(NOT(OR(A381&lt;&gt;"",B381&lt;&gt;"",C381&lt;&gt;"")),N(E381)=0),"",N(E381)-IF(N(I381)&gt;0,N(I381),IFERROR(VLOOKUP(B381,'Settings'!$A$3:$B$8,2,0),0)))</f>
        <v/>
      </c>
      <c r="K381" s="8" t="n"/>
      <c r="N381" s="8" t="n"/>
      <c r="P381" s="10">
        <f>IF(OR(NOT(OR(A381&lt;&gt;"",B381&lt;&gt;"",C381&lt;&gt;"")),N(E381)=0),"",N(E381)-TODAY())</f>
        <v/>
      </c>
      <c r="Q381">
        <f>IF(OR(NOT(OR(A381&lt;&gt;"",B381&lt;&gt;"",C381&lt;&gt;"")),O381="Closed"),"",IF(IF(A381="","NO PROPERTY; ","")&amp;IF(AND(A381&lt;&gt;"",COUNTIF('Properties'!$A$2:$A$200,A381)=0),"PROPERTY NOT ON LIST; ","")&amp;IF(B381="","NO TYPE; ","")&amp;IF(NOT(N(E381)&gt;0),"NO DUE DATE; ","")&amp;IF(N(F381)=0,"NO AMOUNT; ","")&amp;IF(AND(N(E381)&gt;0,NOT(OR(N(K381)&gt;0,O381="Paid")),G381&lt;&gt;"Escrow",TODAY()&gt;N(E381)),"PAST DUE, NOT PAID; ","")&amp;IF(AND(NOT(OR(N(K381)&gt;0,O381="Paid")),G381&lt;&gt;"Escrow",AND(N(E381)&gt;0,TODAY()&gt;=N(J381),TODAY()&lt;=N(E381))),"DUE SOON; ","")&amp;IF(AND(OR(N(K381)&gt;0,O381="Paid"),L381=""),"NO PROOF OF PAYMENT; ","")&amp;IF(AND(G381="Escrow",H381&lt;&gt;"Yes",N(E381)&gt;0,TODAY()&gt;=N(J381)),"ESCROW NOT CONFIRMED; ","")&amp;IF(AND(B381="Insurance renewal",NOT(OR(N(K381)&gt;0,O381="Paid")),N(E381)&gt;0,N(E381)-TODAY()&lt;=N('Settings'!$B$10),M381&lt;&gt;"Yes"),"POLICY EXPIRING, NO RENEWAL QUOTE; ","")="","",LEFT(IF(A381="","NO PROPERTY; ","")&amp;IF(AND(A381&lt;&gt;"",COUNTIF('Properties'!$A$2:$A$200,A381)=0),"PROPERTY NOT ON LIST; ","")&amp;IF(B381="","NO TYPE; ","")&amp;IF(NOT(N(E381)&gt;0),"NO DUE DATE; ","")&amp;IF(N(F381)=0,"NO AMOUNT; ","")&amp;IF(AND(N(E381)&gt;0,NOT(OR(N(K381)&gt;0,O381="Paid")),G381&lt;&gt;"Escrow",TODAY()&gt;N(E381)),"PAST DUE, NOT PAID; ","")&amp;IF(AND(NOT(OR(N(K381)&gt;0,O381="Paid")),G381&lt;&gt;"Escrow",AND(N(E381)&gt;0,TODAY()&gt;=N(J381),TODAY()&lt;=N(E381))),"DUE SOON; ","")&amp;IF(AND(OR(N(K381)&gt;0,O381="Paid"),L381=""),"NO PROOF OF PAYMENT; ","")&amp;IF(AND(G381="Escrow",H381&lt;&gt;"Yes",N(E381)&gt;0,TODAY()&gt;=N(J381)),"ESCROW NOT CONFIRMED; ","")&amp;IF(AND(B381="Insurance renewal",NOT(OR(N(K381)&gt;0,O381="Paid")),N(E381)&gt;0,N(E381)-TODAY()&lt;=N('Settings'!$B$10),M381&lt;&gt;"Yes"),"POLICY EXPIRING, NO RENEWAL QUOTE; ",""),LEN(IF(A381="","NO PROPERTY; ","")&amp;IF(AND(A381&lt;&gt;"",COUNTIF('Properties'!$A$2:$A$200,A381)=0),"PROPERTY NOT ON LIST; ","")&amp;IF(B381="","NO TYPE; ","")&amp;IF(NOT(N(E381)&gt;0),"NO DUE DATE; ","")&amp;IF(N(F381)=0,"NO AMOUNT; ","")&amp;IF(AND(N(E381)&gt;0,NOT(OR(N(K381)&gt;0,O381="Paid")),G381&lt;&gt;"Escrow",TODAY()&gt;N(E381)),"PAST DUE, NOT PAID; ","")&amp;IF(AND(NOT(OR(N(K381)&gt;0,O381="Paid")),G381&lt;&gt;"Escrow",AND(N(E381)&gt;0,TODAY()&gt;=N(J381),TODAY()&lt;=N(E381))),"DUE SOON; ","")&amp;IF(AND(OR(N(K381)&gt;0,O381="Paid"),L381=""),"NO PROOF OF PAYMENT; ","")&amp;IF(AND(G381="Escrow",H381&lt;&gt;"Yes",N(E381)&gt;0,TODAY()&gt;=N(J381)),"ESCROW NOT CONFIRMED; ","")&amp;IF(AND(B381="Insurance renewal",NOT(OR(N(K381)&gt;0,O381="Paid")),N(E381)&gt;0,N(E381)-TODAY()&lt;=N('Settings'!$B$10),M381&lt;&gt;"Yes"),"POLICY EXPIRING, NO RENEWAL QUOTE; ",""))-2)))</f>
        <v/>
      </c>
    </row>
    <row r="382">
      <c r="E382" s="8" t="n"/>
      <c r="F382" s="9" t="n"/>
      <c r="I382" s="10" t="n"/>
      <c r="J382" s="8">
        <f>IF(OR(NOT(OR(A382&lt;&gt;"",B382&lt;&gt;"",C382&lt;&gt;"")),N(E382)=0),"",N(E382)-IF(N(I382)&gt;0,N(I382),IFERROR(VLOOKUP(B382,'Settings'!$A$3:$B$8,2,0),0)))</f>
        <v/>
      </c>
      <c r="K382" s="8" t="n"/>
      <c r="N382" s="8" t="n"/>
      <c r="P382" s="10">
        <f>IF(OR(NOT(OR(A382&lt;&gt;"",B382&lt;&gt;"",C382&lt;&gt;"")),N(E382)=0),"",N(E382)-TODAY())</f>
        <v/>
      </c>
      <c r="Q382">
        <f>IF(OR(NOT(OR(A382&lt;&gt;"",B382&lt;&gt;"",C382&lt;&gt;"")),O382="Closed"),"",IF(IF(A382="","NO PROPERTY; ","")&amp;IF(AND(A382&lt;&gt;"",COUNTIF('Properties'!$A$2:$A$200,A382)=0),"PROPERTY NOT ON LIST; ","")&amp;IF(B382="","NO TYPE; ","")&amp;IF(NOT(N(E382)&gt;0),"NO DUE DATE; ","")&amp;IF(N(F382)=0,"NO AMOUNT; ","")&amp;IF(AND(N(E382)&gt;0,NOT(OR(N(K382)&gt;0,O382="Paid")),G382&lt;&gt;"Escrow",TODAY()&gt;N(E382)),"PAST DUE, NOT PAID; ","")&amp;IF(AND(NOT(OR(N(K382)&gt;0,O382="Paid")),G382&lt;&gt;"Escrow",AND(N(E382)&gt;0,TODAY()&gt;=N(J382),TODAY()&lt;=N(E382))),"DUE SOON; ","")&amp;IF(AND(OR(N(K382)&gt;0,O382="Paid"),L382=""),"NO PROOF OF PAYMENT; ","")&amp;IF(AND(G382="Escrow",H382&lt;&gt;"Yes",N(E382)&gt;0,TODAY()&gt;=N(J382)),"ESCROW NOT CONFIRMED; ","")&amp;IF(AND(B382="Insurance renewal",NOT(OR(N(K382)&gt;0,O382="Paid")),N(E382)&gt;0,N(E382)-TODAY()&lt;=N('Settings'!$B$10),M382&lt;&gt;"Yes"),"POLICY EXPIRING, NO RENEWAL QUOTE; ","")="","",LEFT(IF(A382="","NO PROPERTY; ","")&amp;IF(AND(A382&lt;&gt;"",COUNTIF('Properties'!$A$2:$A$200,A382)=0),"PROPERTY NOT ON LIST; ","")&amp;IF(B382="","NO TYPE; ","")&amp;IF(NOT(N(E382)&gt;0),"NO DUE DATE; ","")&amp;IF(N(F382)=0,"NO AMOUNT; ","")&amp;IF(AND(N(E382)&gt;0,NOT(OR(N(K382)&gt;0,O382="Paid")),G382&lt;&gt;"Escrow",TODAY()&gt;N(E382)),"PAST DUE, NOT PAID; ","")&amp;IF(AND(NOT(OR(N(K382)&gt;0,O382="Paid")),G382&lt;&gt;"Escrow",AND(N(E382)&gt;0,TODAY()&gt;=N(J382),TODAY()&lt;=N(E382))),"DUE SOON; ","")&amp;IF(AND(OR(N(K382)&gt;0,O382="Paid"),L382=""),"NO PROOF OF PAYMENT; ","")&amp;IF(AND(G382="Escrow",H382&lt;&gt;"Yes",N(E382)&gt;0,TODAY()&gt;=N(J382)),"ESCROW NOT CONFIRMED; ","")&amp;IF(AND(B382="Insurance renewal",NOT(OR(N(K382)&gt;0,O382="Paid")),N(E382)&gt;0,N(E382)-TODAY()&lt;=N('Settings'!$B$10),M382&lt;&gt;"Yes"),"POLICY EXPIRING, NO RENEWAL QUOTE; ",""),LEN(IF(A382="","NO PROPERTY; ","")&amp;IF(AND(A382&lt;&gt;"",COUNTIF('Properties'!$A$2:$A$200,A382)=0),"PROPERTY NOT ON LIST; ","")&amp;IF(B382="","NO TYPE; ","")&amp;IF(NOT(N(E382)&gt;0),"NO DUE DATE; ","")&amp;IF(N(F382)=0,"NO AMOUNT; ","")&amp;IF(AND(N(E382)&gt;0,NOT(OR(N(K382)&gt;0,O382="Paid")),G382&lt;&gt;"Escrow",TODAY()&gt;N(E382)),"PAST DUE, NOT PAID; ","")&amp;IF(AND(NOT(OR(N(K382)&gt;0,O382="Paid")),G382&lt;&gt;"Escrow",AND(N(E382)&gt;0,TODAY()&gt;=N(J382),TODAY()&lt;=N(E382))),"DUE SOON; ","")&amp;IF(AND(OR(N(K382)&gt;0,O382="Paid"),L382=""),"NO PROOF OF PAYMENT; ","")&amp;IF(AND(G382="Escrow",H382&lt;&gt;"Yes",N(E382)&gt;0,TODAY()&gt;=N(J382)),"ESCROW NOT CONFIRMED; ","")&amp;IF(AND(B382="Insurance renewal",NOT(OR(N(K382)&gt;0,O382="Paid")),N(E382)&gt;0,N(E382)-TODAY()&lt;=N('Settings'!$B$10),M382&lt;&gt;"Yes"),"POLICY EXPIRING, NO RENEWAL QUOTE; ",""))-2)))</f>
        <v/>
      </c>
    </row>
    <row r="383">
      <c r="E383" s="8" t="n"/>
      <c r="F383" s="9" t="n"/>
      <c r="I383" s="10" t="n"/>
      <c r="J383" s="8">
        <f>IF(OR(NOT(OR(A383&lt;&gt;"",B383&lt;&gt;"",C383&lt;&gt;"")),N(E383)=0),"",N(E383)-IF(N(I383)&gt;0,N(I383),IFERROR(VLOOKUP(B383,'Settings'!$A$3:$B$8,2,0),0)))</f>
        <v/>
      </c>
      <c r="K383" s="8" t="n"/>
      <c r="N383" s="8" t="n"/>
      <c r="P383" s="10">
        <f>IF(OR(NOT(OR(A383&lt;&gt;"",B383&lt;&gt;"",C383&lt;&gt;"")),N(E383)=0),"",N(E383)-TODAY())</f>
        <v/>
      </c>
      <c r="Q383">
        <f>IF(OR(NOT(OR(A383&lt;&gt;"",B383&lt;&gt;"",C383&lt;&gt;"")),O383="Closed"),"",IF(IF(A383="","NO PROPERTY; ","")&amp;IF(AND(A383&lt;&gt;"",COUNTIF('Properties'!$A$2:$A$200,A383)=0),"PROPERTY NOT ON LIST; ","")&amp;IF(B383="","NO TYPE; ","")&amp;IF(NOT(N(E383)&gt;0),"NO DUE DATE; ","")&amp;IF(N(F383)=0,"NO AMOUNT; ","")&amp;IF(AND(N(E383)&gt;0,NOT(OR(N(K383)&gt;0,O383="Paid")),G383&lt;&gt;"Escrow",TODAY()&gt;N(E383)),"PAST DUE, NOT PAID; ","")&amp;IF(AND(NOT(OR(N(K383)&gt;0,O383="Paid")),G383&lt;&gt;"Escrow",AND(N(E383)&gt;0,TODAY()&gt;=N(J383),TODAY()&lt;=N(E383))),"DUE SOON; ","")&amp;IF(AND(OR(N(K383)&gt;0,O383="Paid"),L383=""),"NO PROOF OF PAYMENT; ","")&amp;IF(AND(G383="Escrow",H383&lt;&gt;"Yes",N(E383)&gt;0,TODAY()&gt;=N(J383)),"ESCROW NOT CONFIRMED; ","")&amp;IF(AND(B383="Insurance renewal",NOT(OR(N(K383)&gt;0,O383="Paid")),N(E383)&gt;0,N(E383)-TODAY()&lt;=N('Settings'!$B$10),M383&lt;&gt;"Yes"),"POLICY EXPIRING, NO RENEWAL QUOTE; ","")="","",LEFT(IF(A383="","NO PROPERTY; ","")&amp;IF(AND(A383&lt;&gt;"",COUNTIF('Properties'!$A$2:$A$200,A383)=0),"PROPERTY NOT ON LIST; ","")&amp;IF(B383="","NO TYPE; ","")&amp;IF(NOT(N(E383)&gt;0),"NO DUE DATE; ","")&amp;IF(N(F383)=0,"NO AMOUNT; ","")&amp;IF(AND(N(E383)&gt;0,NOT(OR(N(K383)&gt;0,O383="Paid")),G383&lt;&gt;"Escrow",TODAY()&gt;N(E383)),"PAST DUE, NOT PAID; ","")&amp;IF(AND(NOT(OR(N(K383)&gt;0,O383="Paid")),G383&lt;&gt;"Escrow",AND(N(E383)&gt;0,TODAY()&gt;=N(J383),TODAY()&lt;=N(E383))),"DUE SOON; ","")&amp;IF(AND(OR(N(K383)&gt;0,O383="Paid"),L383=""),"NO PROOF OF PAYMENT; ","")&amp;IF(AND(G383="Escrow",H383&lt;&gt;"Yes",N(E383)&gt;0,TODAY()&gt;=N(J383)),"ESCROW NOT CONFIRMED; ","")&amp;IF(AND(B383="Insurance renewal",NOT(OR(N(K383)&gt;0,O383="Paid")),N(E383)&gt;0,N(E383)-TODAY()&lt;=N('Settings'!$B$10),M383&lt;&gt;"Yes"),"POLICY EXPIRING, NO RENEWAL QUOTE; ",""),LEN(IF(A383="","NO PROPERTY; ","")&amp;IF(AND(A383&lt;&gt;"",COUNTIF('Properties'!$A$2:$A$200,A383)=0),"PROPERTY NOT ON LIST; ","")&amp;IF(B383="","NO TYPE; ","")&amp;IF(NOT(N(E383)&gt;0),"NO DUE DATE; ","")&amp;IF(N(F383)=0,"NO AMOUNT; ","")&amp;IF(AND(N(E383)&gt;0,NOT(OR(N(K383)&gt;0,O383="Paid")),G383&lt;&gt;"Escrow",TODAY()&gt;N(E383)),"PAST DUE, NOT PAID; ","")&amp;IF(AND(NOT(OR(N(K383)&gt;0,O383="Paid")),G383&lt;&gt;"Escrow",AND(N(E383)&gt;0,TODAY()&gt;=N(J383),TODAY()&lt;=N(E383))),"DUE SOON; ","")&amp;IF(AND(OR(N(K383)&gt;0,O383="Paid"),L383=""),"NO PROOF OF PAYMENT; ","")&amp;IF(AND(G383="Escrow",H383&lt;&gt;"Yes",N(E383)&gt;0,TODAY()&gt;=N(J383)),"ESCROW NOT CONFIRMED; ","")&amp;IF(AND(B383="Insurance renewal",NOT(OR(N(K383)&gt;0,O383="Paid")),N(E383)&gt;0,N(E383)-TODAY()&lt;=N('Settings'!$B$10),M383&lt;&gt;"Yes"),"POLICY EXPIRING, NO RENEWAL QUOTE; ",""))-2)))</f>
        <v/>
      </c>
    </row>
    <row r="384">
      <c r="E384" s="8" t="n"/>
      <c r="F384" s="9" t="n"/>
      <c r="I384" s="10" t="n"/>
      <c r="J384" s="8">
        <f>IF(OR(NOT(OR(A384&lt;&gt;"",B384&lt;&gt;"",C384&lt;&gt;"")),N(E384)=0),"",N(E384)-IF(N(I384)&gt;0,N(I384),IFERROR(VLOOKUP(B384,'Settings'!$A$3:$B$8,2,0),0)))</f>
        <v/>
      </c>
      <c r="K384" s="8" t="n"/>
      <c r="N384" s="8" t="n"/>
      <c r="P384" s="10">
        <f>IF(OR(NOT(OR(A384&lt;&gt;"",B384&lt;&gt;"",C384&lt;&gt;"")),N(E384)=0),"",N(E384)-TODAY())</f>
        <v/>
      </c>
      <c r="Q384">
        <f>IF(OR(NOT(OR(A384&lt;&gt;"",B384&lt;&gt;"",C384&lt;&gt;"")),O384="Closed"),"",IF(IF(A384="","NO PROPERTY; ","")&amp;IF(AND(A384&lt;&gt;"",COUNTIF('Properties'!$A$2:$A$200,A384)=0),"PROPERTY NOT ON LIST; ","")&amp;IF(B384="","NO TYPE; ","")&amp;IF(NOT(N(E384)&gt;0),"NO DUE DATE; ","")&amp;IF(N(F384)=0,"NO AMOUNT; ","")&amp;IF(AND(N(E384)&gt;0,NOT(OR(N(K384)&gt;0,O384="Paid")),G384&lt;&gt;"Escrow",TODAY()&gt;N(E384)),"PAST DUE, NOT PAID; ","")&amp;IF(AND(NOT(OR(N(K384)&gt;0,O384="Paid")),G384&lt;&gt;"Escrow",AND(N(E384)&gt;0,TODAY()&gt;=N(J384),TODAY()&lt;=N(E384))),"DUE SOON; ","")&amp;IF(AND(OR(N(K384)&gt;0,O384="Paid"),L384=""),"NO PROOF OF PAYMENT; ","")&amp;IF(AND(G384="Escrow",H384&lt;&gt;"Yes",N(E384)&gt;0,TODAY()&gt;=N(J384)),"ESCROW NOT CONFIRMED; ","")&amp;IF(AND(B384="Insurance renewal",NOT(OR(N(K384)&gt;0,O384="Paid")),N(E384)&gt;0,N(E384)-TODAY()&lt;=N('Settings'!$B$10),M384&lt;&gt;"Yes"),"POLICY EXPIRING, NO RENEWAL QUOTE; ","")="","",LEFT(IF(A384="","NO PROPERTY; ","")&amp;IF(AND(A384&lt;&gt;"",COUNTIF('Properties'!$A$2:$A$200,A384)=0),"PROPERTY NOT ON LIST; ","")&amp;IF(B384="","NO TYPE; ","")&amp;IF(NOT(N(E384)&gt;0),"NO DUE DATE; ","")&amp;IF(N(F384)=0,"NO AMOUNT; ","")&amp;IF(AND(N(E384)&gt;0,NOT(OR(N(K384)&gt;0,O384="Paid")),G384&lt;&gt;"Escrow",TODAY()&gt;N(E384)),"PAST DUE, NOT PAID; ","")&amp;IF(AND(NOT(OR(N(K384)&gt;0,O384="Paid")),G384&lt;&gt;"Escrow",AND(N(E384)&gt;0,TODAY()&gt;=N(J384),TODAY()&lt;=N(E384))),"DUE SOON; ","")&amp;IF(AND(OR(N(K384)&gt;0,O384="Paid"),L384=""),"NO PROOF OF PAYMENT; ","")&amp;IF(AND(G384="Escrow",H384&lt;&gt;"Yes",N(E384)&gt;0,TODAY()&gt;=N(J384)),"ESCROW NOT CONFIRMED; ","")&amp;IF(AND(B384="Insurance renewal",NOT(OR(N(K384)&gt;0,O384="Paid")),N(E384)&gt;0,N(E384)-TODAY()&lt;=N('Settings'!$B$10),M384&lt;&gt;"Yes"),"POLICY EXPIRING, NO RENEWAL QUOTE; ",""),LEN(IF(A384="","NO PROPERTY; ","")&amp;IF(AND(A384&lt;&gt;"",COUNTIF('Properties'!$A$2:$A$200,A384)=0),"PROPERTY NOT ON LIST; ","")&amp;IF(B384="","NO TYPE; ","")&amp;IF(NOT(N(E384)&gt;0),"NO DUE DATE; ","")&amp;IF(N(F384)=0,"NO AMOUNT; ","")&amp;IF(AND(N(E384)&gt;0,NOT(OR(N(K384)&gt;0,O384="Paid")),G384&lt;&gt;"Escrow",TODAY()&gt;N(E384)),"PAST DUE, NOT PAID; ","")&amp;IF(AND(NOT(OR(N(K384)&gt;0,O384="Paid")),G384&lt;&gt;"Escrow",AND(N(E384)&gt;0,TODAY()&gt;=N(J384),TODAY()&lt;=N(E384))),"DUE SOON; ","")&amp;IF(AND(OR(N(K384)&gt;0,O384="Paid"),L384=""),"NO PROOF OF PAYMENT; ","")&amp;IF(AND(G384="Escrow",H384&lt;&gt;"Yes",N(E384)&gt;0,TODAY()&gt;=N(J384)),"ESCROW NOT CONFIRMED; ","")&amp;IF(AND(B384="Insurance renewal",NOT(OR(N(K384)&gt;0,O384="Paid")),N(E384)&gt;0,N(E384)-TODAY()&lt;=N('Settings'!$B$10),M384&lt;&gt;"Yes"),"POLICY EXPIRING, NO RENEWAL QUOTE; ",""))-2)))</f>
        <v/>
      </c>
    </row>
    <row r="385">
      <c r="E385" s="8" t="n"/>
      <c r="F385" s="9" t="n"/>
      <c r="I385" s="10" t="n"/>
      <c r="J385" s="8">
        <f>IF(OR(NOT(OR(A385&lt;&gt;"",B385&lt;&gt;"",C385&lt;&gt;"")),N(E385)=0),"",N(E385)-IF(N(I385)&gt;0,N(I385),IFERROR(VLOOKUP(B385,'Settings'!$A$3:$B$8,2,0),0)))</f>
        <v/>
      </c>
      <c r="K385" s="8" t="n"/>
      <c r="N385" s="8" t="n"/>
      <c r="P385" s="10">
        <f>IF(OR(NOT(OR(A385&lt;&gt;"",B385&lt;&gt;"",C385&lt;&gt;"")),N(E385)=0),"",N(E385)-TODAY())</f>
        <v/>
      </c>
      <c r="Q385">
        <f>IF(OR(NOT(OR(A385&lt;&gt;"",B385&lt;&gt;"",C385&lt;&gt;"")),O385="Closed"),"",IF(IF(A385="","NO PROPERTY; ","")&amp;IF(AND(A385&lt;&gt;"",COUNTIF('Properties'!$A$2:$A$200,A385)=0),"PROPERTY NOT ON LIST; ","")&amp;IF(B385="","NO TYPE; ","")&amp;IF(NOT(N(E385)&gt;0),"NO DUE DATE; ","")&amp;IF(N(F385)=0,"NO AMOUNT; ","")&amp;IF(AND(N(E385)&gt;0,NOT(OR(N(K385)&gt;0,O385="Paid")),G385&lt;&gt;"Escrow",TODAY()&gt;N(E385)),"PAST DUE, NOT PAID; ","")&amp;IF(AND(NOT(OR(N(K385)&gt;0,O385="Paid")),G385&lt;&gt;"Escrow",AND(N(E385)&gt;0,TODAY()&gt;=N(J385),TODAY()&lt;=N(E385))),"DUE SOON; ","")&amp;IF(AND(OR(N(K385)&gt;0,O385="Paid"),L385=""),"NO PROOF OF PAYMENT; ","")&amp;IF(AND(G385="Escrow",H385&lt;&gt;"Yes",N(E385)&gt;0,TODAY()&gt;=N(J385)),"ESCROW NOT CONFIRMED; ","")&amp;IF(AND(B385="Insurance renewal",NOT(OR(N(K385)&gt;0,O385="Paid")),N(E385)&gt;0,N(E385)-TODAY()&lt;=N('Settings'!$B$10),M385&lt;&gt;"Yes"),"POLICY EXPIRING, NO RENEWAL QUOTE; ","")="","",LEFT(IF(A385="","NO PROPERTY; ","")&amp;IF(AND(A385&lt;&gt;"",COUNTIF('Properties'!$A$2:$A$200,A385)=0),"PROPERTY NOT ON LIST; ","")&amp;IF(B385="","NO TYPE; ","")&amp;IF(NOT(N(E385)&gt;0),"NO DUE DATE; ","")&amp;IF(N(F385)=0,"NO AMOUNT; ","")&amp;IF(AND(N(E385)&gt;0,NOT(OR(N(K385)&gt;0,O385="Paid")),G385&lt;&gt;"Escrow",TODAY()&gt;N(E385)),"PAST DUE, NOT PAID; ","")&amp;IF(AND(NOT(OR(N(K385)&gt;0,O385="Paid")),G385&lt;&gt;"Escrow",AND(N(E385)&gt;0,TODAY()&gt;=N(J385),TODAY()&lt;=N(E385))),"DUE SOON; ","")&amp;IF(AND(OR(N(K385)&gt;0,O385="Paid"),L385=""),"NO PROOF OF PAYMENT; ","")&amp;IF(AND(G385="Escrow",H385&lt;&gt;"Yes",N(E385)&gt;0,TODAY()&gt;=N(J385)),"ESCROW NOT CONFIRMED; ","")&amp;IF(AND(B385="Insurance renewal",NOT(OR(N(K385)&gt;0,O385="Paid")),N(E385)&gt;0,N(E385)-TODAY()&lt;=N('Settings'!$B$10),M385&lt;&gt;"Yes"),"POLICY EXPIRING, NO RENEWAL QUOTE; ",""),LEN(IF(A385="","NO PROPERTY; ","")&amp;IF(AND(A385&lt;&gt;"",COUNTIF('Properties'!$A$2:$A$200,A385)=0),"PROPERTY NOT ON LIST; ","")&amp;IF(B385="","NO TYPE; ","")&amp;IF(NOT(N(E385)&gt;0),"NO DUE DATE; ","")&amp;IF(N(F385)=0,"NO AMOUNT; ","")&amp;IF(AND(N(E385)&gt;0,NOT(OR(N(K385)&gt;0,O385="Paid")),G385&lt;&gt;"Escrow",TODAY()&gt;N(E385)),"PAST DUE, NOT PAID; ","")&amp;IF(AND(NOT(OR(N(K385)&gt;0,O385="Paid")),G385&lt;&gt;"Escrow",AND(N(E385)&gt;0,TODAY()&gt;=N(J385),TODAY()&lt;=N(E385))),"DUE SOON; ","")&amp;IF(AND(OR(N(K385)&gt;0,O385="Paid"),L385=""),"NO PROOF OF PAYMENT; ","")&amp;IF(AND(G385="Escrow",H385&lt;&gt;"Yes",N(E385)&gt;0,TODAY()&gt;=N(J385)),"ESCROW NOT CONFIRMED; ","")&amp;IF(AND(B385="Insurance renewal",NOT(OR(N(K385)&gt;0,O385="Paid")),N(E385)&gt;0,N(E385)-TODAY()&lt;=N('Settings'!$B$10),M385&lt;&gt;"Yes"),"POLICY EXPIRING, NO RENEWAL QUOTE; ",""))-2)))</f>
        <v/>
      </c>
    </row>
    <row r="386">
      <c r="E386" s="8" t="n"/>
      <c r="F386" s="9" t="n"/>
      <c r="I386" s="10" t="n"/>
      <c r="J386" s="8">
        <f>IF(OR(NOT(OR(A386&lt;&gt;"",B386&lt;&gt;"",C386&lt;&gt;"")),N(E386)=0),"",N(E386)-IF(N(I386)&gt;0,N(I386),IFERROR(VLOOKUP(B386,'Settings'!$A$3:$B$8,2,0),0)))</f>
        <v/>
      </c>
      <c r="K386" s="8" t="n"/>
      <c r="N386" s="8" t="n"/>
      <c r="P386" s="10">
        <f>IF(OR(NOT(OR(A386&lt;&gt;"",B386&lt;&gt;"",C386&lt;&gt;"")),N(E386)=0),"",N(E386)-TODAY())</f>
        <v/>
      </c>
      <c r="Q386">
        <f>IF(OR(NOT(OR(A386&lt;&gt;"",B386&lt;&gt;"",C386&lt;&gt;"")),O386="Closed"),"",IF(IF(A386="","NO PROPERTY; ","")&amp;IF(AND(A386&lt;&gt;"",COUNTIF('Properties'!$A$2:$A$200,A386)=0),"PROPERTY NOT ON LIST; ","")&amp;IF(B386="","NO TYPE; ","")&amp;IF(NOT(N(E386)&gt;0),"NO DUE DATE; ","")&amp;IF(N(F386)=0,"NO AMOUNT; ","")&amp;IF(AND(N(E386)&gt;0,NOT(OR(N(K386)&gt;0,O386="Paid")),G386&lt;&gt;"Escrow",TODAY()&gt;N(E386)),"PAST DUE, NOT PAID; ","")&amp;IF(AND(NOT(OR(N(K386)&gt;0,O386="Paid")),G386&lt;&gt;"Escrow",AND(N(E386)&gt;0,TODAY()&gt;=N(J386),TODAY()&lt;=N(E386))),"DUE SOON; ","")&amp;IF(AND(OR(N(K386)&gt;0,O386="Paid"),L386=""),"NO PROOF OF PAYMENT; ","")&amp;IF(AND(G386="Escrow",H386&lt;&gt;"Yes",N(E386)&gt;0,TODAY()&gt;=N(J386)),"ESCROW NOT CONFIRMED; ","")&amp;IF(AND(B386="Insurance renewal",NOT(OR(N(K386)&gt;0,O386="Paid")),N(E386)&gt;0,N(E386)-TODAY()&lt;=N('Settings'!$B$10),M386&lt;&gt;"Yes"),"POLICY EXPIRING, NO RENEWAL QUOTE; ","")="","",LEFT(IF(A386="","NO PROPERTY; ","")&amp;IF(AND(A386&lt;&gt;"",COUNTIF('Properties'!$A$2:$A$200,A386)=0),"PROPERTY NOT ON LIST; ","")&amp;IF(B386="","NO TYPE; ","")&amp;IF(NOT(N(E386)&gt;0),"NO DUE DATE; ","")&amp;IF(N(F386)=0,"NO AMOUNT; ","")&amp;IF(AND(N(E386)&gt;0,NOT(OR(N(K386)&gt;0,O386="Paid")),G386&lt;&gt;"Escrow",TODAY()&gt;N(E386)),"PAST DUE, NOT PAID; ","")&amp;IF(AND(NOT(OR(N(K386)&gt;0,O386="Paid")),G386&lt;&gt;"Escrow",AND(N(E386)&gt;0,TODAY()&gt;=N(J386),TODAY()&lt;=N(E386))),"DUE SOON; ","")&amp;IF(AND(OR(N(K386)&gt;0,O386="Paid"),L386=""),"NO PROOF OF PAYMENT; ","")&amp;IF(AND(G386="Escrow",H386&lt;&gt;"Yes",N(E386)&gt;0,TODAY()&gt;=N(J386)),"ESCROW NOT CONFIRMED; ","")&amp;IF(AND(B386="Insurance renewal",NOT(OR(N(K386)&gt;0,O386="Paid")),N(E386)&gt;0,N(E386)-TODAY()&lt;=N('Settings'!$B$10),M386&lt;&gt;"Yes"),"POLICY EXPIRING, NO RENEWAL QUOTE; ",""),LEN(IF(A386="","NO PROPERTY; ","")&amp;IF(AND(A386&lt;&gt;"",COUNTIF('Properties'!$A$2:$A$200,A386)=0),"PROPERTY NOT ON LIST; ","")&amp;IF(B386="","NO TYPE; ","")&amp;IF(NOT(N(E386)&gt;0),"NO DUE DATE; ","")&amp;IF(N(F386)=0,"NO AMOUNT; ","")&amp;IF(AND(N(E386)&gt;0,NOT(OR(N(K386)&gt;0,O386="Paid")),G386&lt;&gt;"Escrow",TODAY()&gt;N(E386)),"PAST DUE, NOT PAID; ","")&amp;IF(AND(NOT(OR(N(K386)&gt;0,O386="Paid")),G386&lt;&gt;"Escrow",AND(N(E386)&gt;0,TODAY()&gt;=N(J386),TODAY()&lt;=N(E386))),"DUE SOON; ","")&amp;IF(AND(OR(N(K386)&gt;0,O386="Paid"),L386=""),"NO PROOF OF PAYMENT; ","")&amp;IF(AND(G386="Escrow",H386&lt;&gt;"Yes",N(E386)&gt;0,TODAY()&gt;=N(J386)),"ESCROW NOT CONFIRMED; ","")&amp;IF(AND(B386="Insurance renewal",NOT(OR(N(K386)&gt;0,O386="Paid")),N(E386)&gt;0,N(E386)-TODAY()&lt;=N('Settings'!$B$10),M386&lt;&gt;"Yes"),"POLICY EXPIRING, NO RENEWAL QUOTE; ",""))-2)))</f>
        <v/>
      </c>
    </row>
    <row r="387">
      <c r="E387" s="8" t="n"/>
      <c r="F387" s="9" t="n"/>
      <c r="I387" s="10" t="n"/>
      <c r="J387" s="8">
        <f>IF(OR(NOT(OR(A387&lt;&gt;"",B387&lt;&gt;"",C387&lt;&gt;"")),N(E387)=0),"",N(E387)-IF(N(I387)&gt;0,N(I387),IFERROR(VLOOKUP(B387,'Settings'!$A$3:$B$8,2,0),0)))</f>
        <v/>
      </c>
      <c r="K387" s="8" t="n"/>
      <c r="N387" s="8" t="n"/>
      <c r="P387" s="10">
        <f>IF(OR(NOT(OR(A387&lt;&gt;"",B387&lt;&gt;"",C387&lt;&gt;"")),N(E387)=0),"",N(E387)-TODAY())</f>
        <v/>
      </c>
      <c r="Q387">
        <f>IF(OR(NOT(OR(A387&lt;&gt;"",B387&lt;&gt;"",C387&lt;&gt;"")),O387="Closed"),"",IF(IF(A387="","NO PROPERTY; ","")&amp;IF(AND(A387&lt;&gt;"",COUNTIF('Properties'!$A$2:$A$200,A387)=0),"PROPERTY NOT ON LIST; ","")&amp;IF(B387="","NO TYPE; ","")&amp;IF(NOT(N(E387)&gt;0),"NO DUE DATE; ","")&amp;IF(N(F387)=0,"NO AMOUNT; ","")&amp;IF(AND(N(E387)&gt;0,NOT(OR(N(K387)&gt;0,O387="Paid")),G387&lt;&gt;"Escrow",TODAY()&gt;N(E387)),"PAST DUE, NOT PAID; ","")&amp;IF(AND(NOT(OR(N(K387)&gt;0,O387="Paid")),G387&lt;&gt;"Escrow",AND(N(E387)&gt;0,TODAY()&gt;=N(J387),TODAY()&lt;=N(E387))),"DUE SOON; ","")&amp;IF(AND(OR(N(K387)&gt;0,O387="Paid"),L387=""),"NO PROOF OF PAYMENT; ","")&amp;IF(AND(G387="Escrow",H387&lt;&gt;"Yes",N(E387)&gt;0,TODAY()&gt;=N(J387)),"ESCROW NOT CONFIRMED; ","")&amp;IF(AND(B387="Insurance renewal",NOT(OR(N(K387)&gt;0,O387="Paid")),N(E387)&gt;0,N(E387)-TODAY()&lt;=N('Settings'!$B$10),M387&lt;&gt;"Yes"),"POLICY EXPIRING, NO RENEWAL QUOTE; ","")="","",LEFT(IF(A387="","NO PROPERTY; ","")&amp;IF(AND(A387&lt;&gt;"",COUNTIF('Properties'!$A$2:$A$200,A387)=0),"PROPERTY NOT ON LIST; ","")&amp;IF(B387="","NO TYPE; ","")&amp;IF(NOT(N(E387)&gt;0),"NO DUE DATE; ","")&amp;IF(N(F387)=0,"NO AMOUNT; ","")&amp;IF(AND(N(E387)&gt;0,NOT(OR(N(K387)&gt;0,O387="Paid")),G387&lt;&gt;"Escrow",TODAY()&gt;N(E387)),"PAST DUE, NOT PAID; ","")&amp;IF(AND(NOT(OR(N(K387)&gt;0,O387="Paid")),G387&lt;&gt;"Escrow",AND(N(E387)&gt;0,TODAY()&gt;=N(J387),TODAY()&lt;=N(E387))),"DUE SOON; ","")&amp;IF(AND(OR(N(K387)&gt;0,O387="Paid"),L387=""),"NO PROOF OF PAYMENT; ","")&amp;IF(AND(G387="Escrow",H387&lt;&gt;"Yes",N(E387)&gt;0,TODAY()&gt;=N(J387)),"ESCROW NOT CONFIRMED; ","")&amp;IF(AND(B387="Insurance renewal",NOT(OR(N(K387)&gt;0,O387="Paid")),N(E387)&gt;0,N(E387)-TODAY()&lt;=N('Settings'!$B$10),M387&lt;&gt;"Yes"),"POLICY EXPIRING, NO RENEWAL QUOTE; ",""),LEN(IF(A387="","NO PROPERTY; ","")&amp;IF(AND(A387&lt;&gt;"",COUNTIF('Properties'!$A$2:$A$200,A387)=0),"PROPERTY NOT ON LIST; ","")&amp;IF(B387="","NO TYPE; ","")&amp;IF(NOT(N(E387)&gt;0),"NO DUE DATE; ","")&amp;IF(N(F387)=0,"NO AMOUNT; ","")&amp;IF(AND(N(E387)&gt;0,NOT(OR(N(K387)&gt;0,O387="Paid")),G387&lt;&gt;"Escrow",TODAY()&gt;N(E387)),"PAST DUE, NOT PAID; ","")&amp;IF(AND(NOT(OR(N(K387)&gt;0,O387="Paid")),G387&lt;&gt;"Escrow",AND(N(E387)&gt;0,TODAY()&gt;=N(J387),TODAY()&lt;=N(E387))),"DUE SOON; ","")&amp;IF(AND(OR(N(K387)&gt;0,O387="Paid"),L387=""),"NO PROOF OF PAYMENT; ","")&amp;IF(AND(G387="Escrow",H387&lt;&gt;"Yes",N(E387)&gt;0,TODAY()&gt;=N(J387)),"ESCROW NOT CONFIRMED; ","")&amp;IF(AND(B387="Insurance renewal",NOT(OR(N(K387)&gt;0,O387="Paid")),N(E387)&gt;0,N(E387)-TODAY()&lt;=N('Settings'!$B$10),M387&lt;&gt;"Yes"),"POLICY EXPIRING, NO RENEWAL QUOTE; ",""))-2)))</f>
        <v/>
      </c>
    </row>
    <row r="388">
      <c r="E388" s="8" t="n"/>
      <c r="F388" s="9" t="n"/>
      <c r="I388" s="10" t="n"/>
      <c r="J388" s="8">
        <f>IF(OR(NOT(OR(A388&lt;&gt;"",B388&lt;&gt;"",C388&lt;&gt;"")),N(E388)=0),"",N(E388)-IF(N(I388)&gt;0,N(I388),IFERROR(VLOOKUP(B388,'Settings'!$A$3:$B$8,2,0),0)))</f>
        <v/>
      </c>
      <c r="K388" s="8" t="n"/>
      <c r="N388" s="8" t="n"/>
      <c r="P388" s="10">
        <f>IF(OR(NOT(OR(A388&lt;&gt;"",B388&lt;&gt;"",C388&lt;&gt;"")),N(E388)=0),"",N(E388)-TODAY())</f>
        <v/>
      </c>
      <c r="Q388">
        <f>IF(OR(NOT(OR(A388&lt;&gt;"",B388&lt;&gt;"",C388&lt;&gt;"")),O388="Closed"),"",IF(IF(A388="","NO PROPERTY; ","")&amp;IF(AND(A388&lt;&gt;"",COUNTIF('Properties'!$A$2:$A$200,A388)=0),"PROPERTY NOT ON LIST; ","")&amp;IF(B388="","NO TYPE; ","")&amp;IF(NOT(N(E388)&gt;0),"NO DUE DATE; ","")&amp;IF(N(F388)=0,"NO AMOUNT; ","")&amp;IF(AND(N(E388)&gt;0,NOT(OR(N(K388)&gt;0,O388="Paid")),G388&lt;&gt;"Escrow",TODAY()&gt;N(E388)),"PAST DUE, NOT PAID; ","")&amp;IF(AND(NOT(OR(N(K388)&gt;0,O388="Paid")),G388&lt;&gt;"Escrow",AND(N(E388)&gt;0,TODAY()&gt;=N(J388),TODAY()&lt;=N(E388))),"DUE SOON; ","")&amp;IF(AND(OR(N(K388)&gt;0,O388="Paid"),L388=""),"NO PROOF OF PAYMENT; ","")&amp;IF(AND(G388="Escrow",H388&lt;&gt;"Yes",N(E388)&gt;0,TODAY()&gt;=N(J388)),"ESCROW NOT CONFIRMED; ","")&amp;IF(AND(B388="Insurance renewal",NOT(OR(N(K388)&gt;0,O388="Paid")),N(E388)&gt;0,N(E388)-TODAY()&lt;=N('Settings'!$B$10),M388&lt;&gt;"Yes"),"POLICY EXPIRING, NO RENEWAL QUOTE; ","")="","",LEFT(IF(A388="","NO PROPERTY; ","")&amp;IF(AND(A388&lt;&gt;"",COUNTIF('Properties'!$A$2:$A$200,A388)=0),"PROPERTY NOT ON LIST; ","")&amp;IF(B388="","NO TYPE; ","")&amp;IF(NOT(N(E388)&gt;0),"NO DUE DATE; ","")&amp;IF(N(F388)=0,"NO AMOUNT; ","")&amp;IF(AND(N(E388)&gt;0,NOT(OR(N(K388)&gt;0,O388="Paid")),G388&lt;&gt;"Escrow",TODAY()&gt;N(E388)),"PAST DUE, NOT PAID; ","")&amp;IF(AND(NOT(OR(N(K388)&gt;0,O388="Paid")),G388&lt;&gt;"Escrow",AND(N(E388)&gt;0,TODAY()&gt;=N(J388),TODAY()&lt;=N(E388))),"DUE SOON; ","")&amp;IF(AND(OR(N(K388)&gt;0,O388="Paid"),L388=""),"NO PROOF OF PAYMENT; ","")&amp;IF(AND(G388="Escrow",H388&lt;&gt;"Yes",N(E388)&gt;0,TODAY()&gt;=N(J388)),"ESCROW NOT CONFIRMED; ","")&amp;IF(AND(B388="Insurance renewal",NOT(OR(N(K388)&gt;0,O388="Paid")),N(E388)&gt;0,N(E388)-TODAY()&lt;=N('Settings'!$B$10),M388&lt;&gt;"Yes"),"POLICY EXPIRING, NO RENEWAL QUOTE; ",""),LEN(IF(A388="","NO PROPERTY; ","")&amp;IF(AND(A388&lt;&gt;"",COUNTIF('Properties'!$A$2:$A$200,A388)=0),"PROPERTY NOT ON LIST; ","")&amp;IF(B388="","NO TYPE; ","")&amp;IF(NOT(N(E388)&gt;0),"NO DUE DATE; ","")&amp;IF(N(F388)=0,"NO AMOUNT; ","")&amp;IF(AND(N(E388)&gt;0,NOT(OR(N(K388)&gt;0,O388="Paid")),G388&lt;&gt;"Escrow",TODAY()&gt;N(E388)),"PAST DUE, NOT PAID; ","")&amp;IF(AND(NOT(OR(N(K388)&gt;0,O388="Paid")),G388&lt;&gt;"Escrow",AND(N(E388)&gt;0,TODAY()&gt;=N(J388),TODAY()&lt;=N(E388))),"DUE SOON; ","")&amp;IF(AND(OR(N(K388)&gt;0,O388="Paid"),L388=""),"NO PROOF OF PAYMENT; ","")&amp;IF(AND(G388="Escrow",H388&lt;&gt;"Yes",N(E388)&gt;0,TODAY()&gt;=N(J388)),"ESCROW NOT CONFIRMED; ","")&amp;IF(AND(B388="Insurance renewal",NOT(OR(N(K388)&gt;0,O388="Paid")),N(E388)&gt;0,N(E388)-TODAY()&lt;=N('Settings'!$B$10),M388&lt;&gt;"Yes"),"POLICY EXPIRING, NO RENEWAL QUOTE; ",""))-2)))</f>
        <v/>
      </c>
    </row>
    <row r="389">
      <c r="E389" s="8" t="n"/>
      <c r="F389" s="9" t="n"/>
      <c r="I389" s="10" t="n"/>
      <c r="J389" s="8">
        <f>IF(OR(NOT(OR(A389&lt;&gt;"",B389&lt;&gt;"",C389&lt;&gt;"")),N(E389)=0),"",N(E389)-IF(N(I389)&gt;0,N(I389),IFERROR(VLOOKUP(B389,'Settings'!$A$3:$B$8,2,0),0)))</f>
        <v/>
      </c>
      <c r="K389" s="8" t="n"/>
      <c r="N389" s="8" t="n"/>
      <c r="P389" s="10">
        <f>IF(OR(NOT(OR(A389&lt;&gt;"",B389&lt;&gt;"",C389&lt;&gt;"")),N(E389)=0),"",N(E389)-TODAY())</f>
        <v/>
      </c>
      <c r="Q389">
        <f>IF(OR(NOT(OR(A389&lt;&gt;"",B389&lt;&gt;"",C389&lt;&gt;"")),O389="Closed"),"",IF(IF(A389="","NO PROPERTY; ","")&amp;IF(AND(A389&lt;&gt;"",COUNTIF('Properties'!$A$2:$A$200,A389)=0),"PROPERTY NOT ON LIST; ","")&amp;IF(B389="","NO TYPE; ","")&amp;IF(NOT(N(E389)&gt;0),"NO DUE DATE; ","")&amp;IF(N(F389)=0,"NO AMOUNT; ","")&amp;IF(AND(N(E389)&gt;0,NOT(OR(N(K389)&gt;0,O389="Paid")),G389&lt;&gt;"Escrow",TODAY()&gt;N(E389)),"PAST DUE, NOT PAID; ","")&amp;IF(AND(NOT(OR(N(K389)&gt;0,O389="Paid")),G389&lt;&gt;"Escrow",AND(N(E389)&gt;0,TODAY()&gt;=N(J389),TODAY()&lt;=N(E389))),"DUE SOON; ","")&amp;IF(AND(OR(N(K389)&gt;0,O389="Paid"),L389=""),"NO PROOF OF PAYMENT; ","")&amp;IF(AND(G389="Escrow",H389&lt;&gt;"Yes",N(E389)&gt;0,TODAY()&gt;=N(J389)),"ESCROW NOT CONFIRMED; ","")&amp;IF(AND(B389="Insurance renewal",NOT(OR(N(K389)&gt;0,O389="Paid")),N(E389)&gt;0,N(E389)-TODAY()&lt;=N('Settings'!$B$10),M389&lt;&gt;"Yes"),"POLICY EXPIRING, NO RENEWAL QUOTE; ","")="","",LEFT(IF(A389="","NO PROPERTY; ","")&amp;IF(AND(A389&lt;&gt;"",COUNTIF('Properties'!$A$2:$A$200,A389)=0),"PROPERTY NOT ON LIST; ","")&amp;IF(B389="","NO TYPE; ","")&amp;IF(NOT(N(E389)&gt;0),"NO DUE DATE; ","")&amp;IF(N(F389)=0,"NO AMOUNT; ","")&amp;IF(AND(N(E389)&gt;0,NOT(OR(N(K389)&gt;0,O389="Paid")),G389&lt;&gt;"Escrow",TODAY()&gt;N(E389)),"PAST DUE, NOT PAID; ","")&amp;IF(AND(NOT(OR(N(K389)&gt;0,O389="Paid")),G389&lt;&gt;"Escrow",AND(N(E389)&gt;0,TODAY()&gt;=N(J389),TODAY()&lt;=N(E389))),"DUE SOON; ","")&amp;IF(AND(OR(N(K389)&gt;0,O389="Paid"),L389=""),"NO PROOF OF PAYMENT; ","")&amp;IF(AND(G389="Escrow",H389&lt;&gt;"Yes",N(E389)&gt;0,TODAY()&gt;=N(J389)),"ESCROW NOT CONFIRMED; ","")&amp;IF(AND(B389="Insurance renewal",NOT(OR(N(K389)&gt;0,O389="Paid")),N(E389)&gt;0,N(E389)-TODAY()&lt;=N('Settings'!$B$10),M389&lt;&gt;"Yes"),"POLICY EXPIRING, NO RENEWAL QUOTE; ",""),LEN(IF(A389="","NO PROPERTY; ","")&amp;IF(AND(A389&lt;&gt;"",COUNTIF('Properties'!$A$2:$A$200,A389)=0),"PROPERTY NOT ON LIST; ","")&amp;IF(B389="","NO TYPE; ","")&amp;IF(NOT(N(E389)&gt;0),"NO DUE DATE; ","")&amp;IF(N(F389)=0,"NO AMOUNT; ","")&amp;IF(AND(N(E389)&gt;0,NOT(OR(N(K389)&gt;0,O389="Paid")),G389&lt;&gt;"Escrow",TODAY()&gt;N(E389)),"PAST DUE, NOT PAID; ","")&amp;IF(AND(NOT(OR(N(K389)&gt;0,O389="Paid")),G389&lt;&gt;"Escrow",AND(N(E389)&gt;0,TODAY()&gt;=N(J389),TODAY()&lt;=N(E389))),"DUE SOON; ","")&amp;IF(AND(OR(N(K389)&gt;0,O389="Paid"),L389=""),"NO PROOF OF PAYMENT; ","")&amp;IF(AND(G389="Escrow",H389&lt;&gt;"Yes",N(E389)&gt;0,TODAY()&gt;=N(J389)),"ESCROW NOT CONFIRMED; ","")&amp;IF(AND(B389="Insurance renewal",NOT(OR(N(K389)&gt;0,O389="Paid")),N(E389)&gt;0,N(E389)-TODAY()&lt;=N('Settings'!$B$10),M389&lt;&gt;"Yes"),"POLICY EXPIRING, NO RENEWAL QUOTE; ",""))-2)))</f>
        <v/>
      </c>
    </row>
    <row r="390">
      <c r="E390" s="8" t="n"/>
      <c r="F390" s="9" t="n"/>
      <c r="I390" s="10" t="n"/>
      <c r="J390" s="8">
        <f>IF(OR(NOT(OR(A390&lt;&gt;"",B390&lt;&gt;"",C390&lt;&gt;"")),N(E390)=0),"",N(E390)-IF(N(I390)&gt;0,N(I390),IFERROR(VLOOKUP(B390,'Settings'!$A$3:$B$8,2,0),0)))</f>
        <v/>
      </c>
      <c r="K390" s="8" t="n"/>
      <c r="N390" s="8" t="n"/>
      <c r="P390" s="10">
        <f>IF(OR(NOT(OR(A390&lt;&gt;"",B390&lt;&gt;"",C390&lt;&gt;"")),N(E390)=0),"",N(E390)-TODAY())</f>
        <v/>
      </c>
      <c r="Q390">
        <f>IF(OR(NOT(OR(A390&lt;&gt;"",B390&lt;&gt;"",C390&lt;&gt;"")),O390="Closed"),"",IF(IF(A390="","NO PROPERTY; ","")&amp;IF(AND(A390&lt;&gt;"",COUNTIF('Properties'!$A$2:$A$200,A390)=0),"PROPERTY NOT ON LIST; ","")&amp;IF(B390="","NO TYPE; ","")&amp;IF(NOT(N(E390)&gt;0),"NO DUE DATE; ","")&amp;IF(N(F390)=0,"NO AMOUNT; ","")&amp;IF(AND(N(E390)&gt;0,NOT(OR(N(K390)&gt;0,O390="Paid")),G390&lt;&gt;"Escrow",TODAY()&gt;N(E390)),"PAST DUE, NOT PAID; ","")&amp;IF(AND(NOT(OR(N(K390)&gt;0,O390="Paid")),G390&lt;&gt;"Escrow",AND(N(E390)&gt;0,TODAY()&gt;=N(J390),TODAY()&lt;=N(E390))),"DUE SOON; ","")&amp;IF(AND(OR(N(K390)&gt;0,O390="Paid"),L390=""),"NO PROOF OF PAYMENT; ","")&amp;IF(AND(G390="Escrow",H390&lt;&gt;"Yes",N(E390)&gt;0,TODAY()&gt;=N(J390)),"ESCROW NOT CONFIRMED; ","")&amp;IF(AND(B390="Insurance renewal",NOT(OR(N(K390)&gt;0,O390="Paid")),N(E390)&gt;0,N(E390)-TODAY()&lt;=N('Settings'!$B$10),M390&lt;&gt;"Yes"),"POLICY EXPIRING, NO RENEWAL QUOTE; ","")="","",LEFT(IF(A390="","NO PROPERTY; ","")&amp;IF(AND(A390&lt;&gt;"",COUNTIF('Properties'!$A$2:$A$200,A390)=0),"PROPERTY NOT ON LIST; ","")&amp;IF(B390="","NO TYPE; ","")&amp;IF(NOT(N(E390)&gt;0),"NO DUE DATE; ","")&amp;IF(N(F390)=0,"NO AMOUNT; ","")&amp;IF(AND(N(E390)&gt;0,NOT(OR(N(K390)&gt;0,O390="Paid")),G390&lt;&gt;"Escrow",TODAY()&gt;N(E390)),"PAST DUE, NOT PAID; ","")&amp;IF(AND(NOT(OR(N(K390)&gt;0,O390="Paid")),G390&lt;&gt;"Escrow",AND(N(E390)&gt;0,TODAY()&gt;=N(J390),TODAY()&lt;=N(E390))),"DUE SOON; ","")&amp;IF(AND(OR(N(K390)&gt;0,O390="Paid"),L390=""),"NO PROOF OF PAYMENT; ","")&amp;IF(AND(G390="Escrow",H390&lt;&gt;"Yes",N(E390)&gt;0,TODAY()&gt;=N(J390)),"ESCROW NOT CONFIRMED; ","")&amp;IF(AND(B390="Insurance renewal",NOT(OR(N(K390)&gt;0,O390="Paid")),N(E390)&gt;0,N(E390)-TODAY()&lt;=N('Settings'!$B$10),M390&lt;&gt;"Yes"),"POLICY EXPIRING, NO RENEWAL QUOTE; ",""),LEN(IF(A390="","NO PROPERTY; ","")&amp;IF(AND(A390&lt;&gt;"",COUNTIF('Properties'!$A$2:$A$200,A390)=0),"PROPERTY NOT ON LIST; ","")&amp;IF(B390="","NO TYPE; ","")&amp;IF(NOT(N(E390)&gt;0),"NO DUE DATE; ","")&amp;IF(N(F390)=0,"NO AMOUNT; ","")&amp;IF(AND(N(E390)&gt;0,NOT(OR(N(K390)&gt;0,O390="Paid")),G390&lt;&gt;"Escrow",TODAY()&gt;N(E390)),"PAST DUE, NOT PAID; ","")&amp;IF(AND(NOT(OR(N(K390)&gt;0,O390="Paid")),G390&lt;&gt;"Escrow",AND(N(E390)&gt;0,TODAY()&gt;=N(J390),TODAY()&lt;=N(E390))),"DUE SOON; ","")&amp;IF(AND(OR(N(K390)&gt;0,O390="Paid"),L390=""),"NO PROOF OF PAYMENT; ","")&amp;IF(AND(G390="Escrow",H390&lt;&gt;"Yes",N(E390)&gt;0,TODAY()&gt;=N(J390)),"ESCROW NOT CONFIRMED; ","")&amp;IF(AND(B390="Insurance renewal",NOT(OR(N(K390)&gt;0,O390="Paid")),N(E390)&gt;0,N(E390)-TODAY()&lt;=N('Settings'!$B$10),M390&lt;&gt;"Yes"),"POLICY EXPIRING, NO RENEWAL QUOTE; ",""))-2)))</f>
        <v/>
      </c>
    </row>
    <row r="391">
      <c r="E391" s="8" t="n"/>
      <c r="F391" s="9" t="n"/>
      <c r="I391" s="10" t="n"/>
      <c r="J391" s="8">
        <f>IF(OR(NOT(OR(A391&lt;&gt;"",B391&lt;&gt;"",C391&lt;&gt;"")),N(E391)=0),"",N(E391)-IF(N(I391)&gt;0,N(I391),IFERROR(VLOOKUP(B391,'Settings'!$A$3:$B$8,2,0),0)))</f>
        <v/>
      </c>
      <c r="K391" s="8" t="n"/>
      <c r="N391" s="8" t="n"/>
      <c r="P391" s="10">
        <f>IF(OR(NOT(OR(A391&lt;&gt;"",B391&lt;&gt;"",C391&lt;&gt;"")),N(E391)=0),"",N(E391)-TODAY())</f>
        <v/>
      </c>
      <c r="Q391">
        <f>IF(OR(NOT(OR(A391&lt;&gt;"",B391&lt;&gt;"",C391&lt;&gt;"")),O391="Closed"),"",IF(IF(A391="","NO PROPERTY; ","")&amp;IF(AND(A391&lt;&gt;"",COUNTIF('Properties'!$A$2:$A$200,A391)=0),"PROPERTY NOT ON LIST; ","")&amp;IF(B391="","NO TYPE; ","")&amp;IF(NOT(N(E391)&gt;0),"NO DUE DATE; ","")&amp;IF(N(F391)=0,"NO AMOUNT; ","")&amp;IF(AND(N(E391)&gt;0,NOT(OR(N(K391)&gt;0,O391="Paid")),G391&lt;&gt;"Escrow",TODAY()&gt;N(E391)),"PAST DUE, NOT PAID; ","")&amp;IF(AND(NOT(OR(N(K391)&gt;0,O391="Paid")),G391&lt;&gt;"Escrow",AND(N(E391)&gt;0,TODAY()&gt;=N(J391),TODAY()&lt;=N(E391))),"DUE SOON; ","")&amp;IF(AND(OR(N(K391)&gt;0,O391="Paid"),L391=""),"NO PROOF OF PAYMENT; ","")&amp;IF(AND(G391="Escrow",H391&lt;&gt;"Yes",N(E391)&gt;0,TODAY()&gt;=N(J391)),"ESCROW NOT CONFIRMED; ","")&amp;IF(AND(B391="Insurance renewal",NOT(OR(N(K391)&gt;0,O391="Paid")),N(E391)&gt;0,N(E391)-TODAY()&lt;=N('Settings'!$B$10),M391&lt;&gt;"Yes"),"POLICY EXPIRING, NO RENEWAL QUOTE; ","")="","",LEFT(IF(A391="","NO PROPERTY; ","")&amp;IF(AND(A391&lt;&gt;"",COUNTIF('Properties'!$A$2:$A$200,A391)=0),"PROPERTY NOT ON LIST; ","")&amp;IF(B391="","NO TYPE; ","")&amp;IF(NOT(N(E391)&gt;0),"NO DUE DATE; ","")&amp;IF(N(F391)=0,"NO AMOUNT; ","")&amp;IF(AND(N(E391)&gt;0,NOT(OR(N(K391)&gt;0,O391="Paid")),G391&lt;&gt;"Escrow",TODAY()&gt;N(E391)),"PAST DUE, NOT PAID; ","")&amp;IF(AND(NOT(OR(N(K391)&gt;0,O391="Paid")),G391&lt;&gt;"Escrow",AND(N(E391)&gt;0,TODAY()&gt;=N(J391),TODAY()&lt;=N(E391))),"DUE SOON; ","")&amp;IF(AND(OR(N(K391)&gt;0,O391="Paid"),L391=""),"NO PROOF OF PAYMENT; ","")&amp;IF(AND(G391="Escrow",H391&lt;&gt;"Yes",N(E391)&gt;0,TODAY()&gt;=N(J391)),"ESCROW NOT CONFIRMED; ","")&amp;IF(AND(B391="Insurance renewal",NOT(OR(N(K391)&gt;0,O391="Paid")),N(E391)&gt;0,N(E391)-TODAY()&lt;=N('Settings'!$B$10),M391&lt;&gt;"Yes"),"POLICY EXPIRING, NO RENEWAL QUOTE; ",""),LEN(IF(A391="","NO PROPERTY; ","")&amp;IF(AND(A391&lt;&gt;"",COUNTIF('Properties'!$A$2:$A$200,A391)=0),"PROPERTY NOT ON LIST; ","")&amp;IF(B391="","NO TYPE; ","")&amp;IF(NOT(N(E391)&gt;0),"NO DUE DATE; ","")&amp;IF(N(F391)=0,"NO AMOUNT; ","")&amp;IF(AND(N(E391)&gt;0,NOT(OR(N(K391)&gt;0,O391="Paid")),G391&lt;&gt;"Escrow",TODAY()&gt;N(E391)),"PAST DUE, NOT PAID; ","")&amp;IF(AND(NOT(OR(N(K391)&gt;0,O391="Paid")),G391&lt;&gt;"Escrow",AND(N(E391)&gt;0,TODAY()&gt;=N(J391),TODAY()&lt;=N(E391))),"DUE SOON; ","")&amp;IF(AND(OR(N(K391)&gt;0,O391="Paid"),L391=""),"NO PROOF OF PAYMENT; ","")&amp;IF(AND(G391="Escrow",H391&lt;&gt;"Yes",N(E391)&gt;0,TODAY()&gt;=N(J391)),"ESCROW NOT CONFIRMED; ","")&amp;IF(AND(B391="Insurance renewal",NOT(OR(N(K391)&gt;0,O391="Paid")),N(E391)&gt;0,N(E391)-TODAY()&lt;=N('Settings'!$B$10),M391&lt;&gt;"Yes"),"POLICY EXPIRING, NO RENEWAL QUOTE; ",""))-2)))</f>
        <v/>
      </c>
    </row>
    <row r="392">
      <c r="E392" s="8" t="n"/>
      <c r="F392" s="9" t="n"/>
      <c r="I392" s="10" t="n"/>
      <c r="J392" s="8">
        <f>IF(OR(NOT(OR(A392&lt;&gt;"",B392&lt;&gt;"",C392&lt;&gt;"")),N(E392)=0),"",N(E392)-IF(N(I392)&gt;0,N(I392),IFERROR(VLOOKUP(B392,'Settings'!$A$3:$B$8,2,0),0)))</f>
        <v/>
      </c>
      <c r="K392" s="8" t="n"/>
      <c r="N392" s="8" t="n"/>
      <c r="P392" s="10">
        <f>IF(OR(NOT(OR(A392&lt;&gt;"",B392&lt;&gt;"",C392&lt;&gt;"")),N(E392)=0),"",N(E392)-TODAY())</f>
        <v/>
      </c>
      <c r="Q392">
        <f>IF(OR(NOT(OR(A392&lt;&gt;"",B392&lt;&gt;"",C392&lt;&gt;"")),O392="Closed"),"",IF(IF(A392="","NO PROPERTY; ","")&amp;IF(AND(A392&lt;&gt;"",COUNTIF('Properties'!$A$2:$A$200,A392)=0),"PROPERTY NOT ON LIST; ","")&amp;IF(B392="","NO TYPE; ","")&amp;IF(NOT(N(E392)&gt;0),"NO DUE DATE; ","")&amp;IF(N(F392)=0,"NO AMOUNT; ","")&amp;IF(AND(N(E392)&gt;0,NOT(OR(N(K392)&gt;0,O392="Paid")),G392&lt;&gt;"Escrow",TODAY()&gt;N(E392)),"PAST DUE, NOT PAID; ","")&amp;IF(AND(NOT(OR(N(K392)&gt;0,O392="Paid")),G392&lt;&gt;"Escrow",AND(N(E392)&gt;0,TODAY()&gt;=N(J392),TODAY()&lt;=N(E392))),"DUE SOON; ","")&amp;IF(AND(OR(N(K392)&gt;0,O392="Paid"),L392=""),"NO PROOF OF PAYMENT; ","")&amp;IF(AND(G392="Escrow",H392&lt;&gt;"Yes",N(E392)&gt;0,TODAY()&gt;=N(J392)),"ESCROW NOT CONFIRMED; ","")&amp;IF(AND(B392="Insurance renewal",NOT(OR(N(K392)&gt;0,O392="Paid")),N(E392)&gt;0,N(E392)-TODAY()&lt;=N('Settings'!$B$10),M392&lt;&gt;"Yes"),"POLICY EXPIRING, NO RENEWAL QUOTE; ","")="","",LEFT(IF(A392="","NO PROPERTY; ","")&amp;IF(AND(A392&lt;&gt;"",COUNTIF('Properties'!$A$2:$A$200,A392)=0),"PROPERTY NOT ON LIST; ","")&amp;IF(B392="","NO TYPE; ","")&amp;IF(NOT(N(E392)&gt;0),"NO DUE DATE; ","")&amp;IF(N(F392)=0,"NO AMOUNT; ","")&amp;IF(AND(N(E392)&gt;0,NOT(OR(N(K392)&gt;0,O392="Paid")),G392&lt;&gt;"Escrow",TODAY()&gt;N(E392)),"PAST DUE, NOT PAID; ","")&amp;IF(AND(NOT(OR(N(K392)&gt;0,O392="Paid")),G392&lt;&gt;"Escrow",AND(N(E392)&gt;0,TODAY()&gt;=N(J392),TODAY()&lt;=N(E392))),"DUE SOON; ","")&amp;IF(AND(OR(N(K392)&gt;0,O392="Paid"),L392=""),"NO PROOF OF PAYMENT; ","")&amp;IF(AND(G392="Escrow",H392&lt;&gt;"Yes",N(E392)&gt;0,TODAY()&gt;=N(J392)),"ESCROW NOT CONFIRMED; ","")&amp;IF(AND(B392="Insurance renewal",NOT(OR(N(K392)&gt;0,O392="Paid")),N(E392)&gt;0,N(E392)-TODAY()&lt;=N('Settings'!$B$10),M392&lt;&gt;"Yes"),"POLICY EXPIRING, NO RENEWAL QUOTE; ",""),LEN(IF(A392="","NO PROPERTY; ","")&amp;IF(AND(A392&lt;&gt;"",COUNTIF('Properties'!$A$2:$A$200,A392)=0),"PROPERTY NOT ON LIST; ","")&amp;IF(B392="","NO TYPE; ","")&amp;IF(NOT(N(E392)&gt;0),"NO DUE DATE; ","")&amp;IF(N(F392)=0,"NO AMOUNT; ","")&amp;IF(AND(N(E392)&gt;0,NOT(OR(N(K392)&gt;0,O392="Paid")),G392&lt;&gt;"Escrow",TODAY()&gt;N(E392)),"PAST DUE, NOT PAID; ","")&amp;IF(AND(NOT(OR(N(K392)&gt;0,O392="Paid")),G392&lt;&gt;"Escrow",AND(N(E392)&gt;0,TODAY()&gt;=N(J392),TODAY()&lt;=N(E392))),"DUE SOON; ","")&amp;IF(AND(OR(N(K392)&gt;0,O392="Paid"),L392=""),"NO PROOF OF PAYMENT; ","")&amp;IF(AND(G392="Escrow",H392&lt;&gt;"Yes",N(E392)&gt;0,TODAY()&gt;=N(J392)),"ESCROW NOT CONFIRMED; ","")&amp;IF(AND(B392="Insurance renewal",NOT(OR(N(K392)&gt;0,O392="Paid")),N(E392)&gt;0,N(E392)-TODAY()&lt;=N('Settings'!$B$10),M392&lt;&gt;"Yes"),"POLICY EXPIRING, NO RENEWAL QUOTE; ",""))-2)))</f>
        <v/>
      </c>
    </row>
    <row r="393">
      <c r="E393" s="8" t="n"/>
      <c r="F393" s="9" t="n"/>
      <c r="I393" s="10" t="n"/>
      <c r="J393" s="8">
        <f>IF(OR(NOT(OR(A393&lt;&gt;"",B393&lt;&gt;"",C393&lt;&gt;"")),N(E393)=0),"",N(E393)-IF(N(I393)&gt;0,N(I393),IFERROR(VLOOKUP(B393,'Settings'!$A$3:$B$8,2,0),0)))</f>
        <v/>
      </c>
      <c r="K393" s="8" t="n"/>
      <c r="N393" s="8" t="n"/>
      <c r="P393" s="10">
        <f>IF(OR(NOT(OR(A393&lt;&gt;"",B393&lt;&gt;"",C393&lt;&gt;"")),N(E393)=0),"",N(E393)-TODAY())</f>
        <v/>
      </c>
      <c r="Q393">
        <f>IF(OR(NOT(OR(A393&lt;&gt;"",B393&lt;&gt;"",C393&lt;&gt;"")),O393="Closed"),"",IF(IF(A393="","NO PROPERTY; ","")&amp;IF(AND(A393&lt;&gt;"",COUNTIF('Properties'!$A$2:$A$200,A393)=0),"PROPERTY NOT ON LIST; ","")&amp;IF(B393="","NO TYPE; ","")&amp;IF(NOT(N(E393)&gt;0),"NO DUE DATE; ","")&amp;IF(N(F393)=0,"NO AMOUNT; ","")&amp;IF(AND(N(E393)&gt;0,NOT(OR(N(K393)&gt;0,O393="Paid")),G393&lt;&gt;"Escrow",TODAY()&gt;N(E393)),"PAST DUE, NOT PAID; ","")&amp;IF(AND(NOT(OR(N(K393)&gt;0,O393="Paid")),G393&lt;&gt;"Escrow",AND(N(E393)&gt;0,TODAY()&gt;=N(J393),TODAY()&lt;=N(E393))),"DUE SOON; ","")&amp;IF(AND(OR(N(K393)&gt;0,O393="Paid"),L393=""),"NO PROOF OF PAYMENT; ","")&amp;IF(AND(G393="Escrow",H393&lt;&gt;"Yes",N(E393)&gt;0,TODAY()&gt;=N(J393)),"ESCROW NOT CONFIRMED; ","")&amp;IF(AND(B393="Insurance renewal",NOT(OR(N(K393)&gt;0,O393="Paid")),N(E393)&gt;0,N(E393)-TODAY()&lt;=N('Settings'!$B$10),M393&lt;&gt;"Yes"),"POLICY EXPIRING, NO RENEWAL QUOTE; ","")="","",LEFT(IF(A393="","NO PROPERTY; ","")&amp;IF(AND(A393&lt;&gt;"",COUNTIF('Properties'!$A$2:$A$200,A393)=0),"PROPERTY NOT ON LIST; ","")&amp;IF(B393="","NO TYPE; ","")&amp;IF(NOT(N(E393)&gt;0),"NO DUE DATE; ","")&amp;IF(N(F393)=0,"NO AMOUNT; ","")&amp;IF(AND(N(E393)&gt;0,NOT(OR(N(K393)&gt;0,O393="Paid")),G393&lt;&gt;"Escrow",TODAY()&gt;N(E393)),"PAST DUE, NOT PAID; ","")&amp;IF(AND(NOT(OR(N(K393)&gt;0,O393="Paid")),G393&lt;&gt;"Escrow",AND(N(E393)&gt;0,TODAY()&gt;=N(J393),TODAY()&lt;=N(E393))),"DUE SOON; ","")&amp;IF(AND(OR(N(K393)&gt;0,O393="Paid"),L393=""),"NO PROOF OF PAYMENT; ","")&amp;IF(AND(G393="Escrow",H393&lt;&gt;"Yes",N(E393)&gt;0,TODAY()&gt;=N(J393)),"ESCROW NOT CONFIRMED; ","")&amp;IF(AND(B393="Insurance renewal",NOT(OR(N(K393)&gt;0,O393="Paid")),N(E393)&gt;0,N(E393)-TODAY()&lt;=N('Settings'!$B$10),M393&lt;&gt;"Yes"),"POLICY EXPIRING, NO RENEWAL QUOTE; ",""),LEN(IF(A393="","NO PROPERTY; ","")&amp;IF(AND(A393&lt;&gt;"",COUNTIF('Properties'!$A$2:$A$200,A393)=0),"PROPERTY NOT ON LIST; ","")&amp;IF(B393="","NO TYPE; ","")&amp;IF(NOT(N(E393)&gt;0),"NO DUE DATE; ","")&amp;IF(N(F393)=0,"NO AMOUNT; ","")&amp;IF(AND(N(E393)&gt;0,NOT(OR(N(K393)&gt;0,O393="Paid")),G393&lt;&gt;"Escrow",TODAY()&gt;N(E393)),"PAST DUE, NOT PAID; ","")&amp;IF(AND(NOT(OR(N(K393)&gt;0,O393="Paid")),G393&lt;&gt;"Escrow",AND(N(E393)&gt;0,TODAY()&gt;=N(J393),TODAY()&lt;=N(E393))),"DUE SOON; ","")&amp;IF(AND(OR(N(K393)&gt;0,O393="Paid"),L393=""),"NO PROOF OF PAYMENT; ","")&amp;IF(AND(G393="Escrow",H393&lt;&gt;"Yes",N(E393)&gt;0,TODAY()&gt;=N(J393)),"ESCROW NOT CONFIRMED; ","")&amp;IF(AND(B393="Insurance renewal",NOT(OR(N(K393)&gt;0,O393="Paid")),N(E393)&gt;0,N(E393)-TODAY()&lt;=N('Settings'!$B$10),M393&lt;&gt;"Yes"),"POLICY EXPIRING, NO RENEWAL QUOTE; ",""))-2)))</f>
        <v/>
      </c>
    </row>
    <row r="394">
      <c r="E394" s="8" t="n"/>
      <c r="F394" s="9" t="n"/>
      <c r="I394" s="10" t="n"/>
      <c r="J394" s="8">
        <f>IF(OR(NOT(OR(A394&lt;&gt;"",B394&lt;&gt;"",C394&lt;&gt;"")),N(E394)=0),"",N(E394)-IF(N(I394)&gt;0,N(I394),IFERROR(VLOOKUP(B394,'Settings'!$A$3:$B$8,2,0),0)))</f>
        <v/>
      </c>
      <c r="K394" s="8" t="n"/>
      <c r="N394" s="8" t="n"/>
      <c r="P394" s="10">
        <f>IF(OR(NOT(OR(A394&lt;&gt;"",B394&lt;&gt;"",C394&lt;&gt;"")),N(E394)=0),"",N(E394)-TODAY())</f>
        <v/>
      </c>
      <c r="Q394">
        <f>IF(OR(NOT(OR(A394&lt;&gt;"",B394&lt;&gt;"",C394&lt;&gt;"")),O394="Closed"),"",IF(IF(A394="","NO PROPERTY; ","")&amp;IF(AND(A394&lt;&gt;"",COUNTIF('Properties'!$A$2:$A$200,A394)=0),"PROPERTY NOT ON LIST; ","")&amp;IF(B394="","NO TYPE; ","")&amp;IF(NOT(N(E394)&gt;0),"NO DUE DATE; ","")&amp;IF(N(F394)=0,"NO AMOUNT; ","")&amp;IF(AND(N(E394)&gt;0,NOT(OR(N(K394)&gt;0,O394="Paid")),G394&lt;&gt;"Escrow",TODAY()&gt;N(E394)),"PAST DUE, NOT PAID; ","")&amp;IF(AND(NOT(OR(N(K394)&gt;0,O394="Paid")),G394&lt;&gt;"Escrow",AND(N(E394)&gt;0,TODAY()&gt;=N(J394),TODAY()&lt;=N(E394))),"DUE SOON; ","")&amp;IF(AND(OR(N(K394)&gt;0,O394="Paid"),L394=""),"NO PROOF OF PAYMENT; ","")&amp;IF(AND(G394="Escrow",H394&lt;&gt;"Yes",N(E394)&gt;0,TODAY()&gt;=N(J394)),"ESCROW NOT CONFIRMED; ","")&amp;IF(AND(B394="Insurance renewal",NOT(OR(N(K394)&gt;0,O394="Paid")),N(E394)&gt;0,N(E394)-TODAY()&lt;=N('Settings'!$B$10),M394&lt;&gt;"Yes"),"POLICY EXPIRING, NO RENEWAL QUOTE; ","")="","",LEFT(IF(A394="","NO PROPERTY; ","")&amp;IF(AND(A394&lt;&gt;"",COUNTIF('Properties'!$A$2:$A$200,A394)=0),"PROPERTY NOT ON LIST; ","")&amp;IF(B394="","NO TYPE; ","")&amp;IF(NOT(N(E394)&gt;0),"NO DUE DATE; ","")&amp;IF(N(F394)=0,"NO AMOUNT; ","")&amp;IF(AND(N(E394)&gt;0,NOT(OR(N(K394)&gt;0,O394="Paid")),G394&lt;&gt;"Escrow",TODAY()&gt;N(E394)),"PAST DUE, NOT PAID; ","")&amp;IF(AND(NOT(OR(N(K394)&gt;0,O394="Paid")),G394&lt;&gt;"Escrow",AND(N(E394)&gt;0,TODAY()&gt;=N(J394),TODAY()&lt;=N(E394))),"DUE SOON; ","")&amp;IF(AND(OR(N(K394)&gt;0,O394="Paid"),L394=""),"NO PROOF OF PAYMENT; ","")&amp;IF(AND(G394="Escrow",H394&lt;&gt;"Yes",N(E394)&gt;0,TODAY()&gt;=N(J394)),"ESCROW NOT CONFIRMED; ","")&amp;IF(AND(B394="Insurance renewal",NOT(OR(N(K394)&gt;0,O394="Paid")),N(E394)&gt;0,N(E394)-TODAY()&lt;=N('Settings'!$B$10),M394&lt;&gt;"Yes"),"POLICY EXPIRING, NO RENEWAL QUOTE; ",""),LEN(IF(A394="","NO PROPERTY; ","")&amp;IF(AND(A394&lt;&gt;"",COUNTIF('Properties'!$A$2:$A$200,A394)=0),"PROPERTY NOT ON LIST; ","")&amp;IF(B394="","NO TYPE; ","")&amp;IF(NOT(N(E394)&gt;0),"NO DUE DATE; ","")&amp;IF(N(F394)=0,"NO AMOUNT; ","")&amp;IF(AND(N(E394)&gt;0,NOT(OR(N(K394)&gt;0,O394="Paid")),G394&lt;&gt;"Escrow",TODAY()&gt;N(E394)),"PAST DUE, NOT PAID; ","")&amp;IF(AND(NOT(OR(N(K394)&gt;0,O394="Paid")),G394&lt;&gt;"Escrow",AND(N(E394)&gt;0,TODAY()&gt;=N(J394),TODAY()&lt;=N(E394))),"DUE SOON; ","")&amp;IF(AND(OR(N(K394)&gt;0,O394="Paid"),L394=""),"NO PROOF OF PAYMENT; ","")&amp;IF(AND(G394="Escrow",H394&lt;&gt;"Yes",N(E394)&gt;0,TODAY()&gt;=N(J394)),"ESCROW NOT CONFIRMED; ","")&amp;IF(AND(B394="Insurance renewal",NOT(OR(N(K394)&gt;0,O394="Paid")),N(E394)&gt;0,N(E394)-TODAY()&lt;=N('Settings'!$B$10),M394&lt;&gt;"Yes"),"POLICY EXPIRING, NO RENEWAL QUOTE; ",""))-2)))</f>
        <v/>
      </c>
    </row>
    <row r="395">
      <c r="E395" s="8" t="n"/>
      <c r="F395" s="9" t="n"/>
      <c r="I395" s="10" t="n"/>
      <c r="J395" s="8">
        <f>IF(OR(NOT(OR(A395&lt;&gt;"",B395&lt;&gt;"",C395&lt;&gt;"")),N(E395)=0),"",N(E395)-IF(N(I395)&gt;0,N(I395),IFERROR(VLOOKUP(B395,'Settings'!$A$3:$B$8,2,0),0)))</f>
        <v/>
      </c>
      <c r="K395" s="8" t="n"/>
      <c r="N395" s="8" t="n"/>
      <c r="P395" s="10">
        <f>IF(OR(NOT(OR(A395&lt;&gt;"",B395&lt;&gt;"",C395&lt;&gt;"")),N(E395)=0),"",N(E395)-TODAY())</f>
        <v/>
      </c>
      <c r="Q395">
        <f>IF(OR(NOT(OR(A395&lt;&gt;"",B395&lt;&gt;"",C395&lt;&gt;"")),O395="Closed"),"",IF(IF(A395="","NO PROPERTY; ","")&amp;IF(AND(A395&lt;&gt;"",COUNTIF('Properties'!$A$2:$A$200,A395)=0),"PROPERTY NOT ON LIST; ","")&amp;IF(B395="","NO TYPE; ","")&amp;IF(NOT(N(E395)&gt;0),"NO DUE DATE; ","")&amp;IF(N(F395)=0,"NO AMOUNT; ","")&amp;IF(AND(N(E395)&gt;0,NOT(OR(N(K395)&gt;0,O395="Paid")),G395&lt;&gt;"Escrow",TODAY()&gt;N(E395)),"PAST DUE, NOT PAID; ","")&amp;IF(AND(NOT(OR(N(K395)&gt;0,O395="Paid")),G395&lt;&gt;"Escrow",AND(N(E395)&gt;0,TODAY()&gt;=N(J395),TODAY()&lt;=N(E395))),"DUE SOON; ","")&amp;IF(AND(OR(N(K395)&gt;0,O395="Paid"),L395=""),"NO PROOF OF PAYMENT; ","")&amp;IF(AND(G395="Escrow",H395&lt;&gt;"Yes",N(E395)&gt;0,TODAY()&gt;=N(J395)),"ESCROW NOT CONFIRMED; ","")&amp;IF(AND(B395="Insurance renewal",NOT(OR(N(K395)&gt;0,O395="Paid")),N(E395)&gt;0,N(E395)-TODAY()&lt;=N('Settings'!$B$10),M395&lt;&gt;"Yes"),"POLICY EXPIRING, NO RENEWAL QUOTE; ","")="","",LEFT(IF(A395="","NO PROPERTY; ","")&amp;IF(AND(A395&lt;&gt;"",COUNTIF('Properties'!$A$2:$A$200,A395)=0),"PROPERTY NOT ON LIST; ","")&amp;IF(B395="","NO TYPE; ","")&amp;IF(NOT(N(E395)&gt;0),"NO DUE DATE; ","")&amp;IF(N(F395)=0,"NO AMOUNT; ","")&amp;IF(AND(N(E395)&gt;0,NOT(OR(N(K395)&gt;0,O395="Paid")),G395&lt;&gt;"Escrow",TODAY()&gt;N(E395)),"PAST DUE, NOT PAID; ","")&amp;IF(AND(NOT(OR(N(K395)&gt;0,O395="Paid")),G395&lt;&gt;"Escrow",AND(N(E395)&gt;0,TODAY()&gt;=N(J395),TODAY()&lt;=N(E395))),"DUE SOON; ","")&amp;IF(AND(OR(N(K395)&gt;0,O395="Paid"),L395=""),"NO PROOF OF PAYMENT; ","")&amp;IF(AND(G395="Escrow",H395&lt;&gt;"Yes",N(E395)&gt;0,TODAY()&gt;=N(J395)),"ESCROW NOT CONFIRMED; ","")&amp;IF(AND(B395="Insurance renewal",NOT(OR(N(K395)&gt;0,O395="Paid")),N(E395)&gt;0,N(E395)-TODAY()&lt;=N('Settings'!$B$10),M395&lt;&gt;"Yes"),"POLICY EXPIRING, NO RENEWAL QUOTE; ",""),LEN(IF(A395="","NO PROPERTY; ","")&amp;IF(AND(A395&lt;&gt;"",COUNTIF('Properties'!$A$2:$A$200,A395)=0),"PROPERTY NOT ON LIST; ","")&amp;IF(B395="","NO TYPE; ","")&amp;IF(NOT(N(E395)&gt;0),"NO DUE DATE; ","")&amp;IF(N(F395)=0,"NO AMOUNT; ","")&amp;IF(AND(N(E395)&gt;0,NOT(OR(N(K395)&gt;0,O395="Paid")),G395&lt;&gt;"Escrow",TODAY()&gt;N(E395)),"PAST DUE, NOT PAID; ","")&amp;IF(AND(NOT(OR(N(K395)&gt;0,O395="Paid")),G395&lt;&gt;"Escrow",AND(N(E395)&gt;0,TODAY()&gt;=N(J395),TODAY()&lt;=N(E395))),"DUE SOON; ","")&amp;IF(AND(OR(N(K395)&gt;0,O395="Paid"),L395=""),"NO PROOF OF PAYMENT; ","")&amp;IF(AND(G395="Escrow",H395&lt;&gt;"Yes",N(E395)&gt;0,TODAY()&gt;=N(J395)),"ESCROW NOT CONFIRMED; ","")&amp;IF(AND(B395="Insurance renewal",NOT(OR(N(K395)&gt;0,O395="Paid")),N(E395)&gt;0,N(E395)-TODAY()&lt;=N('Settings'!$B$10),M395&lt;&gt;"Yes"),"POLICY EXPIRING, NO RENEWAL QUOTE; ",""))-2)))</f>
        <v/>
      </c>
    </row>
    <row r="396">
      <c r="E396" s="8" t="n"/>
      <c r="F396" s="9" t="n"/>
      <c r="I396" s="10" t="n"/>
      <c r="J396" s="8">
        <f>IF(OR(NOT(OR(A396&lt;&gt;"",B396&lt;&gt;"",C396&lt;&gt;"")),N(E396)=0),"",N(E396)-IF(N(I396)&gt;0,N(I396),IFERROR(VLOOKUP(B396,'Settings'!$A$3:$B$8,2,0),0)))</f>
        <v/>
      </c>
      <c r="K396" s="8" t="n"/>
      <c r="N396" s="8" t="n"/>
      <c r="P396" s="10">
        <f>IF(OR(NOT(OR(A396&lt;&gt;"",B396&lt;&gt;"",C396&lt;&gt;"")),N(E396)=0),"",N(E396)-TODAY())</f>
        <v/>
      </c>
      <c r="Q396">
        <f>IF(OR(NOT(OR(A396&lt;&gt;"",B396&lt;&gt;"",C396&lt;&gt;"")),O396="Closed"),"",IF(IF(A396="","NO PROPERTY; ","")&amp;IF(AND(A396&lt;&gt;"",COUNTIF('Properties'!$A$2:$A$200,A396)=0),"PROPERTY NOT ON LIST; ","")&amp;IF(B396="","NO TYPE; ","")&amp;IF(NOT(N(E396)&gt;0),"NO DUE DATE; ","")&amp;IF(N(F396)=0,"NO AMOUNT; ","")&amp;IF(AND(N(E396)&gt;0,NOT(OR(N(K396)&gt;0,O396="Paid")),G396&lt;&gt;"Escrow",TODAY()&gt;N(E396)),"PAST DUE, NOT PAID; ","")&amp;IF(AND(NOT(OR(N(K396)&gt;0,O396="Paid")),G396&lt;&gt;"Escrow",AND(N(E396)&gt;0,TODAY()&gt;=N(J396),TODAY()&lt;=N(E396))),"DUE SOON; ","")&amp;IF(AND(OR(N(K396)&gt;0,O396="Paid"),L396=""),"NO PROOF OF PAYMENT; ","")&amp;IF(AND(G396="Escrow",H396&lt;&gt;"Yes",N(E396)&gt;0,TODAY()&gt;=N(J396)),"ESCROW NOT CONFIRMED; ","")&amp;IF(AND(B396="Insurance renewal",NOT(OR(N(K396)&gt;0,O396="Paid")),N(E396)&gt;0,N(E396)-TODAY()&lt;=N('Settings'!$B$10),M396&lt;&gt;"Yes"),"POLICY EXPIRING, NO RENEWAL QUOTE; ","")="","",LEFT(IF(A396="","NO PROPERTY; ","")&amp;IF(AND(A396&lt;&gt;"",COUNTIF('Properties'!$A$2:$A$200,A396)=0),"PROPERTY NOT ON LIST; ","")&amp;IF(B396="","NO TYPE; ","")&amp;IF(NOT(N(E396)&gt;0),"NO DUE DATE; ","")&amp;IF(N(F396)=0,"NO AMOUNT; ","")&amp;IF(AND(N(E396)&gt;0,NOT(OR(N(K396)&gt;0,O396="Paid")),G396&lt;&gt;"Escrow",TODAY()&gt;N(E396)),"PAST DUE, NOT PAID; ","")&amp;IF(AND(NOT(OR(N(K396)&gt;0,O396="Paid")),G396&lt;&gt;"Escrow",AND(N(E396)&gt;0,TODAY()&gt;=N(J396),TODAY()&lt;=N(E396))),"DUE SOON; ","")&amp;IF(AND(OR(N(K396)&gt;0,O396="Paid"),L396=""),"NO PROOF OF PAYMENT; ","")&amp;IF(AND(G396="Escrow",H396&lt;&gt;"Yes",N(E396)&gt;0,TODAY()&gt;=N(J396)),"ESCROW NOT CONFIRMED; ","")&amp;IF(AND(B396="Insurance renewal",NOT(OR(N(K396)&gt;0,O396="Paid")),N(E396)&gt;0,N(E396)-TODAY()&lt;=N('Settings'!$B$10),M396&lt;&gt;"Yes"),"POLICY EXPIRING, NO RENEWAL QUOTE; ",""),LEN(IF(A396="","NO PROPERTY; ","")&amp;IF(AND(A396&lt;&gt;"",COUNTIF('Properties'!$A$2:$A$200,A396)=0),"PROPERTY NOT ON LIST; ","")&amp;IF(B396="","NO TYPE; ","")&amp;IF(NOT(N(E396)&gt;0),"NO DUE DATE; ","")&amp;IF(N(F396)=0,"NO AMOUNT; ","")&amp;IF(AND(N(E396)&gt;0,NOT(OR(N(K396)&gt;0,O396="Paid")),G396&lt;&gt;"Escrow",TODAY()&gt;N(E396)),"PAST DUE, NOT PAID; ","")&amp;IF(AND(NOT(OR(N(K396)&gt;0,O396="Paid")),G396&lt;&gt;"Escrow",AND(N(E396)&gt;0,TODAY()&gt;=N(J396),TODAY()&lt;=N(E396))),"DUE SOON; ","")&amp;IF(AND(OR(N(K396)&gt;0,O396="Paid"),L396=""),"NO PROOF OF PAYMENT; ","")&amp;IF(AND(G396="Escrow",H396&lt;&gt;"Yes",N(E396)&gt;0,TODAY()&gt;=N(J396)),"ESCROW NOT CONFIRMED; ","")&amp;IF(AND(B396="Insurance renewal",NOT(OR(N(K396)&gt;0,O396="Paid")),N(E396)&gt;0,N(E396)-TODAY()&lt;=N('Settings'!$B$10),M396&lt;&gt;"Yes"),"POLICY EXPIRING, NO RENEWAL QUOTE; ",""))-2)))</f>
        <v/>
      </c>
    </row>
    <row r="397">
      <c r="E397" s="8" t="n"/>
      <c r="F397" s="9" t="n"/>
      <c r="I397" s="10" t="n"/>
      <c r="J397" s="8">
        <f>IF(OR(NOT(OR(A397&lt;&gt;"",B397&lt;&gt;"",C397&lt;&gt;"")),N(E397)=0),"",N(E397)-IF(N(I397)&gt;0,N(I397),IFERROR(VLOOKUP(B397,'Settings'!$A$3:$B$8,2,0),0)))</f>
        <v/>
      </c>
      <c r="K397" s="8" t="n"/>
      <c r="N397" s="8" t="n"/>
      <c r="P397" s="10">
        <f>IF(OR(NOT(OR(A397&lt;&gt;"",B397&lt;&gt;"",C397&lt;&gt;"")),N(E397)=0),"",N(E397)-TODAY())</f>
        <v/>
      </c>
      <c r="Q397">
        <f>IF(OR(NOT(OR(A397&lt;&gt;"",B397&lt;&gt;"",C397&lt;&gt;"")),O397="Closed"),"",IF(IF(A397="","NO PROPERTY; ","")&amp;IF(AND(A397&lt;&gt;"",COUNTIF('Properties'!$A$2:$A$200,A397)=0),"PROPERTY NOT ON LIST; ","")&amp;IF(B397="","NO TYPE; ","")&amp;IF(NOT(N(E397)&gt;0),"NO DUE DATE; ","")&amp;IF(N(F397)=0,"NO AMOUNT; ","")&amp;IF(AND(N(E397)&gt;0,NOT(OR(N(K397)&gt;0,O397="Paid")),G397&lt;&gt;"Escrow",TODAY()&gt;N(E397)),"PAST DUE, NOT PAID; ","")&amp;IF(AND(NOT(OR(N(K397)&gt;0,O397="Paid")),G397&lt;&gt;"Escrow",AND(N(E397)&gt;0,TODAY()&gt;=N(J397),TODAY()&lt;=N(E397))),"DUE SOON; ","")&amp;IF(AND(OR(N(K397)&gt;0,O397="Paid"),L397=""),"NO PROOF OF PAYMENT; ","")&amp;IF(AND(G397="Escrow",H397&lt;&gt;"Yes",N(E397)&gt;0,TODAY()&gt;=N(J397)),"ESCROW NOT CONFIRMED; ","")&amp;IF(AND(B397="Insurance renewal",NOT(OR(N(K397)&gt;0,O397="Paid")),N(E397)&gt;0,N(E397)-TODAY()&lt;=N('Settings'!$B$10),M397&lt;&gt;"Yes"),"POLICY EXPIRING, NO RENEWAL QUOTE; ","")="","",LEFT(IF(A397="","NO PROPERTY; ","")&amp;IF(AND(A397&lt;&gt;"",COUNTIF('Properties'!$A$2:$A$200,A397)=0),"PROPERTY NOT ON LIST; ","")&amp;IF(B397="","NO TYPE; ","")&amp;IF(NOT(N(E397)&gt;0),"NO DUE DATE; ","")&amp;IF(N(F397)=0,"NO AMOUNT; ","")&amp;IF(AND(N(E397)&gt;0,NOT(OR(N(K397)&gt;0,O397="Paid")),G397&lt;&gt;"Escrow",TODAY()&gt;N(E397)),"PAST DUE, NOT PAID; ","")&amp;IF(AND(NOT(OR(N(K397)&gt;0,O397="Paid")),G397&lt;&gt;"Escrow",AND(N(E397)&gt;0,TODAY()&gt;=N(J397),TODAY()&lt;=N(E397))),"DUE SOON; ","")&amp;IF(AND(OR(N(K397)&gt;0,O397="Paid"),L397=""),"NO PROOF OF PAYMENT; ","")&amp;IF(AND(G397="Escrow",H397&lt;&gt;"Yes",N(E397)&gt;0,TODAY()&gt;=N(J397)),"ESCROW NOT CONFIRMED; ","")&amp;IF(AND(B397="Insurance renewal",NOT(OR(N(K397)&gt;0,O397="Paid")),N(E397)&gt;0,N(E397)-TODAY()&lt;=N('Settings'!$B$10),M397&lt;&gt;"Yes"),"POLICY EXPIRING, NO RENEWAL QUOTE; ",""),LEN(IF(A397="","NO PROPERTY; ","")&amp;IF(AND(A397&lt;&gt;"",COUNTIF('Properties'!$A$2:$A$200,A397)=0),"PROPERTY NOT ON LIST; ","")&amp;IF(B397="","NO TYPE; ","")&amp;IF(NOT(N(E397)&gt;0),"NO DUE DATE; ","")&amp;IF(N(F397)=0,"NO AMOUNT; ","")&amp;IF(AND(N(E397)&gt;0,NOT(OR(N(K397)&gt;0,O397="Paid")),G397&lt;&gt;"Escrow",TODAY()&gt;N(E397)),"PAST DUE, NOT PAID; ","")&amp;IF(AND(NOT(OR(N(K397)&gt;0,O397="Paid")),G397&lt;&gt;"Escrow",AND(N(E397)&gt;0,TODAY()&gt;=N(J397),TODAY()&lt;=N(E397))),"DUE SOON; ","")&amp;IF(AND(OR(N(K397)&gt;0,O397="Paid"),L397=""),"NO PROOF OF PAYMENT; ","")&amp;IF(AND(G397="Escrow",H397&lt;&gt;"Yes",N(E397)&gt;0,TODAY()&gt;=N(J397)),"ESCROW NOT CONFIRMED; ","")&amp;IF(AND(B397="Insurance renewal",NOT(OR(N(K397)&gt;0,O397="Paid")),N(E397)&gt;0,N(E397)-TODAY()&lt;=N('Settings'!$B$10),M397&lt;&gt;"Yes"),"POLICY EXPIRING, NO RENEWAL QUOTE; ",""))-2)))</f>
        <v/>
      </c>
    </row>
    <row r="398">
      <c r="E398" s="8" t="n"/>
      <c r="F398" s="9" t="n"/>
      <c r="I398" s="10" t="n"/>
      <c r="J398" s="8">
        <f>IF(OR(NOT(OR(A398&lt;&gt;"",B398&lt;&gt;"",C398&lt;&gt;"")),N(E398)=0),"",N(E398)-IF(N(I398)&gt;0,N(I398),IFERROR(VLOOKUP(B398,'Settings'!$A$3:$B$8,2,0),0)))</f>
        <v/>
      </c>
      <c r="K398" s="8" t="n"/>
      <c r="N398" s="8" t="n"/>
      <c r="P398" s="10">
        <f>IF(OR(NOT(OR(A398&lt;&gt;"",B398&lt;&gt;"",C398&lt;&gt;"")),N(E398)=0),"",N(E398)-TODAY())</f>
        <v/>
      </c>
      <c r="Q398">
        <f>IF(OR(NOT(OR(A398&lt;&gt;"",B398&lt;&gt;"",C398&lt;&gt;"")),O398="Closed"),"",IF(IF(A398="","NO PROPERTY; ","")&amp;IF(AND(A398&lt;&gt;"",COUNTIF('Properties'!$A$2:$A$200,A398)=0),"PROPERTY NOT ON LIST; ","")&amp;IF(B398="","NO TYPE; ","")&amp;IF(NOT(N(E398)&gt;0),"NO DUE DATE; ","")&amp;IF(N(F398)=0,"NO AMOUNT; ","")&amp;IF(AND(N(E398)&gt;0,NOT(OR(N(K398)&gt;0,O398="Paid")),G398&lt;&gt;"Escrow",TODAY()&gt;N(E398)),"PAST DUE, NOT PAID; ","")&amp;IF(AND(NOT(OR(N(K398)&gt;0,O398="Paid")),G398&lt;&gt;"Escrow",AND(N(E398)&gt;0,TODAY()&gt;=N(J398),TODAY()&lt;=N(E398))),"DUE SOON; ","")&amp;IF(AND(OR(N(K398)&gt;0,O398="Paid"),L398=""),"NO PROOF OF PAYMENT; ","")&amp;IF(AND(G398="Escrow",H398&lt;&gt;"Yes",N(E398)&gt;0,TODAY()&gt;=N(J398)),"ESCROW NOT CONFIRMED; ","")&amp;IF(AND(B398="Insurance renewal",NOT(OR(N(K398)&gt;0,O398="Paid")),N(E398)&gt;0,N(E398)-TODAY()&lt;=N('Settings'!$B$10),M398&lt;&gt;"Yes"),"POLICY EXPIRING, NO RENEWAL QUOTE; ","")="","",LEFT(IF(A398="","NO PROPERTY; ","")&amp;IF(AND(A398&lt;&gt;"",COUNTIF('Properties'!$A$2:$A$200,A398)=0),"PROPERTY NOT ON LIST; ","")&amp;IF(B398="","NO TYPE; ","")&amp;IF(NOT(N(E398)&gt;0),"NO DUE DATE; ","")&amp;IF(N(F398)=0,"NO AMOUNT; ","")&amp;IF(AND(N(E398)&gt;0,NOT(OR(N(K398)&gt;0,O398="Paid")),G398&lt;&gt;"Escrow",TODAY()&gt;N(E398)),"PAST DUE, NOT PAID; ","")&amp;IF(AND(NOT(OR(N(K398)&gt;0,O398="Paid")),G398&lt;&gt;"Escrow",AND(N(E398)&gt;0,TODAY()&gt;=N(J398),TODAY()&lt;=N(E398))),"DUE SOON; ","")&amp;IF(AND(OR(N(K398)&gt;0,O398="Paid"),L398=""),"NO PROOF OF PAYMENT; ","")&amp;IF(AND(G398="Escrow",H398&lt;&gt;"Yes",N(E398)&gt;0,TODAY()&gt;=N(J398)),"ESCROW NOT CONFIRMED; ","")&amp;IF(AND(B398="Insurance renewal",NOT(OR(N(K398)&gt;0,O398="Paid")),N(E398)&gt;0,N(E398)-TODAY()&lt;=N('Settings'!$B$10),M398&lt;&gt;"Yes"),"POLICY EXPIRING, NO RENEWAL QUOTE; ",""),LEN(IF(A398="","NO PROPERTY; ","")&amp;IF(AND(A398&lt;&gt;"",COUNTIF('Properties'!$A$2:$A$200,A398)=0),"PROPERTY NOT ON LIST; ","")&amp;IF(B398="","NO TYPE; ","")&amp;IF(NOT(N(E398)&gt;0),"NO DUE DATE; ","")&amp;IF(N(F398)=0,"NO AMOUNT; ","")&amp;IF(AND(N(E398)&gt;0,NOT(OR(N(K398)&gt;0,O398="Paid")),G398&lt;&gt;"Escrow",TODAY()&gt;N(E398)),"PAST DUE, NOT PAID; ","")&amp;IF(AND(NOT(OR(N(K398)&gt;0,O398="Paid")),G398&lt;&gt;"Escrow",AND(N(E398)&gt;0,TODAY()&gt;=N(J398),TODAY()&lt;=N(E398))),"DUE SOON; ","")&amp;IF(AND(OR(N(K398)&gt;0,O398="Paid"),L398=""),"NO PROOF OF PAYMENT; ","")&amp;IF(AND(G398="Escrow",H398&lt;&gt;"Yes",N(E398)&gt;0,TODAY()&gt;=N(J398)),"ESCROW NOT CONFIRMED; ","")&amp;IF(AND(B398="Insurance renewal",NOT(OR(N(K398)&gt;0,O398="Paid")),N(E398)&gt;0,N(E398)-TODAY()&lt;=N('Settings'!$B$10),M398&lt;&gt;"Yes"),"POLICY EXPIRING, NO RENEWAL QUOTE; ",""))-2)))</f>
        <v/>
      </c>
    </row>
    <row r="399">
      <c r="E399" s="8" t="n"/>
      <c r="F399" s="9" t="n"/>
      <c r="I399" s="10" t="n"/>
      <c r="J399" s="8">
        <f>IF(OR(NOT(OR(A399&lt;&gt;"",B399&lt;&gt;"",C399&lt;&gt;"")),N(E399)=0),"",N(E399)-IF(N(I399)&gt;0,N(I399),IFERROR(VLOOKUP(B399,'Settings'!$A$3:$B$8,2,0),0)))</f>
        <v/>
      </c>
      <c r="K399" s="8" t="n"/>
      <c r="N399" s="8" t="n"/>
      <c r="P399" s="10">
        <f>IF(OR(NOT(OR(A399&lt;&gt;"",B399&lt;&gt;"",C399&lt;&gt;"")),N(E399)=0),"",N(E399)-TODAY())</f>
        <v/>
      </c>
      <c r="Q399">
        <f>IF(OR(NOT(OR(A399&lt;&gt;"",B399&lt;&gt;"",C399&lt;&gt;"")),O399="Closed"),"",IF(IF(A399="","NO PROPERTY; ","")&amp;IF(AND(A399&lt;&gt;"",COUNTIF('Properties'!$A$2:$A$200,A399)=0),"PROPERTY NOT ON LIST; ","")&amp;IF(B399="","NO TYPE; ","")&amp;IF(NOT(N(E399)&gt;0),"NO DUE DATE; ","")&amp;IF(N(F399)=0,"NO AMOUNT; ","")&amp;IF(AND(N(E399)&gt;0,NOT(OR(N(K399)&gt;0,O399="Paid")),G399&lt;&gt;"Escrow",TODAY()&gt;N(E399)),"PAST DUE, NOT PAID; ","")&amp;IF(AND(NOT(OR(N(K399)&gt;0,O399="Paid")),G399&lt;&gt;"Escrow",AND(N(E399)&gt;0,TODAY()&gt;=N(J399),TODAY()&lt;=N(E399))),"DUE SOON; ","")&amp;IF(AND(OR(N(K399)&gt;0,O399="Paid"),L399=""),"NO PROOF OF PAYMENT; ","")&amp;IF(AND(G399="Escrow",H399&lt;&gt;"Yes",N(E399)&gt;0,TODAY()&gt;=N(J399)),"ESCROW NOT CONFIRMED; ","")&amp;IF(AND(B399="Insurance renewal",NOT(OR(N(K399)&gt;0,O399="Paid")),N(E399)&gt;0,N(E399)-TODAY()&lt;=N('Settings'!$B$10),M399&lt;&gt;"Yes"),"POLICY EXPIRING, NO RENEWAL QUOTE; ","")="","",LEFT(IF(A399="","NO PROPERTY; ","")&amp;IF(AND(A399&lt;&gt;"",COUNTIF('Properties'!$A$2:$A$200,A399)=0),"PROPERTY NOT ON LIST; ","")&amp;IF(B399="","NO TYPE; ","")&amp;IF(NOT(N(E399)&gt;0),"NO DUE DATE; ","")&amp;IF(N(F399)=0,"NO AMOUNT; ","")&amp;IF(AND(N(E399)&gt;0,NOT(OR(N(K399)&gt;0,O399="Paid")),G399&lt;&gt;"Escrow",TODAY()&gt;N(E399)),"PAST DUE, NOT PAID; ","")&amp;IF(AND(NOT(OR(N(K399)&gt;0,O399="Paid")),G399&lt;&gt;"Escrow",AND(N(E399)&gt;0,TODAY()&gt;=N(J399),TODAY()&lt;=N(E399))),"DUE SOON; ","")&amp;IF(AND(OR(N(K399)&gt;0,O399="Paid"),L399=""),"NO PROOF OF PAYMENT; ","")&amp;IF(AND(G399="Escrow",H399&lt;&gt;"Yes",N(E399)&gt;0,TODAY()&gt;=N(J399)),"ESCROW NOT CONFIRMED; ","")&amp;IF(AND(B399="Insurance renewal",NOT(OR(N(K399)&gt;0,O399="Paid")),N(E399)&gt;0,N(E399)-TODAY()&lt;=N('Settings'!$B$10),M399&lt;&gt;"Yes"),"POLICY EXPIRING, NO RENEWAL QUOTE; ",""),LEN(IF(A399="","NO PROPERTY; ","")&amp;IF(AND(A399&lt;&gt;"",COUNTIF('Properties'!$A$2:$A$200,A399)=0),"PROPERTY NOT ON LIST; ","")&amp;IF(B399="","NO TYPE; ","")&amp;IF(NOT(N(E399)&gt;0),"NO DUE DATE; ","")&amp;IF(N(F399)=0,"NO AMOUNT; ","")&amp;IF(AND(N(E399)&gt;0,NOT(OR(N(K399)&gt;0,O399="Paid")),G399&lt;&gt;"Escrow",TODAY()&gt;N(E399)),"PAST DUE, NOT PAID; ","")&amp;IF(AND(NOT(OR(N(K399)&gt;0,O399="Paid")),G399&lt;&gt;"Escrow",AND(N(E399)&gt;0,TODAY()&gt;=N(J399),TODAY()&lt;=N(E399))),"DUE SOON; ","")&amp;IF(AND(OR(N(K399)&gt;0,O399="Paid"),L399=""),"NO PROOF OF PAYMENT; ","")&amp;IF(AND(G399="Escrow",H399&lt;&gt;"Yes",N(E399)&gt;0,TODAY()&gt;=N(J399)),"ESCROW NOT CONFIRMED; ","")&amp;IF(AND(B399="Insurance renewal",NOT(OR(N(K399)&gt;0,O399="Paid")),N(E399)&gt;0,N(E399)-TODAY()&lt;=N('Settings'!$B$10),M399&lt;&gt;"Yes"),"POLICY EXPIRING, NO RENEWAL QUOTE; ",""))-2)))</f>
        <v/>
      </c>
    </row>
    <row r="400">
      <c r="E400" s="8" t="n"/>
      <c r="F400" s="9" t="n"/>
      <c r="I400" s="10" t="n"/>
      <c r="J400" s="8">
        <f>IF(OR(NOT(OR(A400&lt;&gt;"",B400&lt;&gt;"",C400&lt;&gt;"")),N(E400)=0),"",N(E400)-IF(N(I400)&gt;0,N(I400),IFERROR(VLOOKUP(B400,'Settings'!$A$3:$B$8,2,0),0)))</f>
        <v/>
      </c>
      <c r="K400" s="8" t="n"/>
      <c r="N400" s="8" t="n"/>
      <c r="P400" s="10">
        <f>IF(OR(NOT(OR(A400&lt;&gt;"",B400&lt;&gt;"",C400&lt;&gt;"")),N(E400)=0),"",N(E400)-TODAY())</f>
        <v/>
      </c>
      <c r="Q400">
        <f>IF(OR(NOT(OR(A400&lt;&gt;"",B400&lt;&gt;"",C400&lt;&gt;"")),O400="Closed"),"",IF(IF(A400="","NO PROPERTY; ","")&amp;IF(AND(A400&lt;&gt;"",COUNTIF('Properties'!$A$2:$A$200,A400)=0),"PROPERTY NOT ON LIST; ","")&amp;IF(B400="","NO TYPE; ","")&amp;IF(NOT(N(E400)&gt;0),"NO DUE DATE; ","")&amp;IF(N(F400)=0,"NO AMOUNT; ","")&amp;IF(AND(N(E400)&gt;0,NOT(OR(N(K400)&gt;0,O400="Paid")),G400&lt;&gt;"Escrow",TODAY()&gt;N(E400)),"PAST DUE, NOT PAID; ","")&amp;IF(AND(NOT(OR(N(K400)&gt;0,O400="Paid")),G400&lt;&gt;"Escrow",AND(N(E400)&gt;0,TODAY()&gt;=N(J400),TODAY()&lt;=N(E400))),"DUE SOON; ","")&amp;IF(AND(OR(N(K400)&gt;0,O400="Paid"),L400=""),"NO PROOF OF PAYMENT; ","")&amp;IF(AND(G400="Escrow",H400&lt;&gt;"Yes",N(E400)&gt;0,TODAY()&gt;=N(J400)),"ESCROW NOT CONFIRMED; ","")&amp;IF(AND(B400="Insurance renewal",NOT(OR(N(K400)&gt;0,O400="Paid")),N(E400)&gt;0,N(E400)-TODAY()&lt;=N('Settings'!$B$10),M400&lt;&gt;"Yes"),"POLICY EXPIRING, NO RENEWAL QUOTE; ","")="","",LEFT(IF(A400="","NO PROPERTY; ","")&amp;IF(AND(A400&lt;&gt;"",COUNTIF('Properties'!$A$2:$A$200,A400)=0),"PROPERTY NOT ON LIST; ","")&amp;IF(B400="","NO TYPE; ","")&amp;IF(NOT(N(E400)&gt;0),"NO DUE DATE; ","")&amp;IF(N(F400)=0,"NO AMOUNT; ","")&amp;IF(AND(N(E400)&gt;0,NOT(OR(N(K400)&gt;0,O400="Paid")),G400&lt;&gt;"Escrow",TODAY()&gt;N(E400)),"PAST DUE, NOT PAID; ","")&amp;IF(AND(NOT(OR(N(K400)&gt;0,O400="Paid")),G400&lt;&gt;"Escrow",AND(N(E400)&gt;0,TODAY()&gt;=N(J400),TODAY()&lt;=N(E400))),"DUE SOON; ","")&amp;IF(AND(OR(N(K400)&gt;0,O400="Paid"),L400=""),"NO PROOF OF PAYMENT; ","")&amp;IF(AND(G400="Escrow",H400&lt;&gt;"Yes",N(E400)&gt;0,TODAY()&gt;=N(J400)),"ESCROW NOT CONFIRMED; ","")&amp;IF(AND(B400="Insurance renewal",NOT(OR(N(K400)&gt;0,O400="Paid")),N(E400)&gt;0,N(E400)-TODAY()&lt;=N('Settings'!$B$10),M400&lt;&gt;"Yes"),"POLICY EXPIRING, NO RENEWAL QUOTE; ",""),LEN(IF(A400="","NO PROPERTY; ","")&amp;IF(AND(A400&lt;&gt;"",COUNTIF('Properties'!$A$2:$A$200,A400)=0),"PROPERTY NOT ON LIST; ","")&amp;IF(B400="","NO TYPE; ","")&amp;IF(NOT(N(E400)&gt;0),"NO DUE DATE; ","")&amp;IF(N(F400)=0,"NO AMOUNT; ","")&amp;IF(AND(N(E400)&gt;0,NOT(OR(N(K400)&gt;0,O400="Paid")),G400&lt;&gt;"Escrow",TODAY()&gt;N(E400)),"PAST DUE, NOT PAID; ","")&amp;IF(AND(NOT(OR(N(K400)&gt;0,O400="Paid")),G400&lt;&gt;"Escrow",AND(N(E400)&gt;0,TODAY()&gt;=N(J400),TODAY()&lt;=N(E400))),"DUE SOON; ","")&amp;IF(AND(OR(N(K400)&gt;0,O400="Paid"),L400=""),"NO PROOF OF PAYMENT; ","")&amp;IF(AND(G400="Escrow",H400&lt;&gt;"Yes",N(E400)&gt;0,TODAY()&gt;=N(J400)),"ESCROW NOT CONFIRMED; ","")&amp;IF(AND(B400="Insurance renewal",NOT(OR(N(K400)&gt;0,O400="Paid")),N(E400)&gt;0,N(E400)-TODAY()&lt;=N('Settings'!$B$10),M400&lt;&gt;"Yes"),"POLICY EXPIRING, NO RENEWAL QUOTE; ",""))-2)))</f>
        <v/>
      </c>
    </row>
    <row r="401">
      <c r="E401" s="8" t="n"/>
      <c r="F401" s="9" t="n"/>
      <c r="I401" s="10" t="n"/>
      <c r="J401" s="8">
        <f>IF(OR(NOT(OR(A401&lt;&gt;"",B401&lt;&gt;"",C401&lt;&gt;"")),N(E401)=0),"",N(E401)-IF(N(I401)&gt;0,N(I401),IFERROR(VLOOKUP(B401,'Settings'!$A$3:$B$8,2,0),0)))</f>
        <v/>
      </c>
      <c r="K401" s="8" t="n"/>
      <c r="N401" s="8" t="n"/>
      <c r="P401" s="10">
        <f>IF(OR(NOT(OR(A401&lt;&gt;"",B401&lt;&gt;"",C401&lt;&gt;"")),N(E401)=0),"",N(E401)-TODAY())</f>
        <v/>
      </c>
      <c r="Q401">
        <f>IF(OR(NOT(OR(A401&lt;&gt;"",B401&lt;&gt;"",C401&lt;&gt;"")),O401="Closed"),"",IF(IF(A401="","NO PROPERTY; ","")&amp;IF(AND(A401&lt;&gt;"",COUNTIF('Properties'!$A$2:$A$200,A401)=0),"PROPERTY NOT ON LIST; ","")&amp;IF(B401="","NO TYPE; ","")&amp;IF(NOT(N(E401)&gt;0),"NO DUE DATE; ","")&amp;IF(N(F401)=0,"NO AMOUNT; ","")&amp;IF(AND(N(E401)&gt;0,NOT(OR(N(K401)&gt;0,O401="Paid")),G401&lt;&gt;"Escrow",TODAY()&gt;N(E401)),"PAST DUE, NOT PAID; ","")&amp;IF(AND(NOT(OR(N(K401)&gt;0,O401="Paid")),G401&lt;&gt;"Escrow",AND(N(E401)&gt;0,TODAY()&gt;=N(J401),TODAY()&lt;=N(E401))),"DUE SOON; ","")&amp;IF(AND(OR(N(K401)&gt;0,O401="Paid"),L401=""),"NO PROOF OF PAYMENT; ","")&amp;IF(AND(G401="Escrow",H401&lt;&gt;"Yes",N(E401)&gt;0,TODAY()&gt;=N(J401)),"ESCROW NOT CONFIRMED; ","")&amp;IF(AND(B401="Insurance renewal",NOT(OR(N(K401)&gt;0,O401="Paid")),N(E401)&gt;0,N(E401)-TODAY()&lt;=N('Settings'!$B$10),M401&lt;&gt;"Yes"),"POLICY EXPIRING, NO RENEWAL QUOTE; ","")="","",LEFT(IF(A401="","NO PROPERTY; ","")&amp;IF(AND(A401&lt;&gt;"",COUNTIF('Properties'!$A$2:$A$200,A401)=0),"PROPERTY NOT ON LIST; ","")&amp;IF(B401="","NO TYPE; ","")&amp;IF(NOT(N(E401)&gt;0),"NO DUE DATE; ","")&amp;IF(N(F401)=0,"NO AMOUNT; ","")&amp;IF(AND(N(E401)&gt;0,NOT(OR(N(K401)&gt;0,O401="Paid")),G401&lt;&gt;"Escrow",TODAY()&gt;N(E401)),"PAST DUE, NOT PAID; ","")&amp;IF(AND(NOT(OR(N(K401)&gt;0,O401="Paid")),G401&lt;&gt;"Escrow",AND(N(E401)&gt;0,TODAY()&gt;=N(J401),TODAY()&lt;=N(E401))),"DUE SOON; ","")&amp;IF(AND(OR(N(K401)&gt;0,O401="Paid"),L401=""),"NO PROOF OF PAYMENT; ","")&amp;IF(AND(G401="Escrow",H401&lt;&gt;"Yes",N(E401)&gt;0,TODAY()&gt;=N(J401)),"ESCROW NOT CONFIRMED; ","")&amp;IF(AND(B401="Insurance renewal",NOT(OR(N(K401)&gt;0,O401="Paid")),N(E401)&gt;0,N(E401)-TODAY()&lt;=N('Settings'!$B$10),M401&lt;&gt;"Yes"),"POLICY EXPIRING, NO RENEWAL QUOTE; ",""),LEN(IF(A401="","NO PROPERTY; ","")&amp;IF(AND(A401&lt;&gt;"",COUNTIF('Properties'!$A$2:$A$200,A401)=0),"PROPERTY NOT ON LIST; ","")&amp;IF(B401="","NO TYPE; ","")&amp;IF(NOT(N(E401)&gt;0),"NO DUE DATE; ","")&amp;IF(N(F401)=0,"NO AMOUNT; ","")&amp;IF(AND(N(E401)&gt;0,NOT(OR(N(K401)&gt;0,O401="Paid")),G401&lt;&gt;"Escrow",TODAY()&gt;N(E401)),"PAST DUE, NOT PAID; ","")&amp;IF(AND(NOT(OR(N(K401)&gt;0,O401="Paid")),G401&lt;&gt;"Escrow",AND(N(E401)&gt;0,TODAY()&gt;=N(J401),TODAY()&lt;=N(E401))),"DUE SOON; ","")&amp;IF(AND(OR(N(K401)&gt;0,O401="Paid"),L401=""),"NO PROOF OF PAYMENT; ","")&amp;IF(AND(G401="Escrow",H401&lt;&gt;"Yes",N(E401)&gt;0,TODAY()&gt;=N(J401)),"ESCROW NOT CONFIRMED; ","")&amp;IF(AND(B401="Insurance renewal",NOT(OR(N(K401)&gt;0,O401="Paid")),N(E401)&gt;0,N(E401)-TODAY()&lt;=N('Settings'!$B$10),M401&lt;&gt;"Yes"),"POLICY EXPIRING, NO RENEWAL QUOTE; ",""))-2)))</f>
        <v/>
      </c>
    </row>
    <row r="402">
      <c r="E402" s="8" t="n"/>
      <c r="F402" s="9" t="n"/>
      <c r="I402" s="10" t="n"/>
      <c r="J402" s="8">
        <f>IF(OR(NOT(OR(A402&lt;&gt;"",B402&lt;&gt;"",C402&lt;&gt;"")),N(E402)=0),"",N(E402)-IF(N(I402)&gt;0,N(I402),IFERROR(VLOOKUP(B402,'Settings'!$A$3:$B$8,2,0),0)))</f>
        <v/>
      </c>
      <c r="K402" s="8" t="n"/>
      <c r="N402" s="8" t="n"/>
      <c r="P402" s="10">
        <f>IF(OR(NOT(OR(A402&lt;&gt;"",B402&lt;&gt;"",C402&lt;&gt;"")),N(E402)=0),"",N(E402)-TODAY())</f>
        <v/>
      </c>
      <c r="Q402">
        <f>IF(OR(NOT(OR(A402&lt;&gt;"",B402&lt;&gt;"",C402&lt;&gt;"")),O402="Closed"),"",IF(IF(A402="","NO PROPERTY; ","")&amp;IF(AND(A402&lt;&gt;"",COUNTIF('Properties'!$A$2:$A$200,A402)=0),"PROPERTY NOT ON LIST; ","")&amp;IF(B402="","NO TYPE; ","")&amp;IF(NOT(N(E402)&gt;0),"NO DUE DATE; ","")&amp;IF(N(F402)=0,"NO AMOUNT; ","")&amp;IF(AND(N(E402)&gt;0,NOT(OR(N(K402)&gt;0,O402="Paid")),G402&lt;&gt;"Escrow",TODAY()&gt;N(E402)),"PAST DUE, NOT PAID; ","")&amp;IF(AND(NOT(OR(N(K402)&gt;0,O402="Paid")),G402&lt;&gt;"Escrow",AND(N(E402)&gt;0,TODAY()&gt;=N(J402),TODAY()&lt;=N(E402))),"DUE SOON; ","")&amp;IF(AND(OR(N(K402)&gt;0,O402="Paid"),L402=""),"NO PROOF OF PAYMENT; ","")&amp;IF(AND(G402="Escrow",H402&lt;&gt;"Yes",N(E402)&gt;0,TODAY()&gt;=N(J402)),"ESCROW NOT CONFIRMED; ","")&amp;IF(AND(B402="Insurance renewal",NOT(OR(N(K402)&gt;0,O402="Paid")),N(E402)&gt;0,N(E402)-TODAY()&lt;=N('Settings'!$B$10),M402&lt;&gt;"Yes"),"POLICY EXPIRING, NO RENEWAL QUOTE; ","")="","",LEFT(IF(A402="","NO PROPERTY; ","")&amp;IF(AND(A402&lt;&gt;"",COUNTIF('Properties'!$A$2:$A$200,A402)=0),"PROPERTY NOT ON LIST; ","")&amp;IF(B402="","NO TYPE; ","")&amp;IF(NOT(N(E402)&gt;0),"NO DUE DATE; ","")&amp;IF(N(F402)=0,"NO AMOUNT; ","")&amp;IF(AND(N(E402)&gt;0,NOT(OR(N(K402)&gt;0,O402="Paid")),G402&lt;&gt;"Escrow",TODAY()&gt;N(E402)),"PAST DUE, NOT PAID; ","")&amp;IF(AND(NOT(OR(N(K402)&gt;0,O402="Paid")),G402&lt;&gt;"Escrow",AND(N(E402)&gt;0,TODAY()&gt;=N(J402),TODAY()&lt;=N(E402))),"DUE SOON; ","")&amp;IF(AND(OR(N(K402)&gt;0,O402="Paid"),L402=""),"NO PROOF OF PAYMENT; ","")&amp;IF(AND(G402="Escrow",H402&lt;&gt;"Yes",N(E402)&gt;0,TODAY()&gt;=N(J402)),"ESCROW NOT CONFIRMED; ","")&amp;IF(AND(B402="Insurance renewal",NOT(OR(N(K402)&gt;0,O402="Paid")),N(E402)&gt;0,N(E402)-TODAY()&lt;=N('Settings'!$B$10),M402&lt;&gt;"Yes"),"POLICY EXPIRING, NO RENEWAL QUOTE; ",""),LEN(IF(A402="","NO PROPERTY; ","")&amp;IF(AND(A402&lt;&gt;"",COUNTIF('Properties'!$A$2:$A$200,A402)=0),"PROPERTY NOT ON LIST; ","")&amp;IF(B402="","NO TYPE; ","")&amp;IF(NOT(N(E402)&gt;0),"NO DUE DATE; ","")&amp;IF(N(F402)=0,"NO AMOUNT; ","")&amp;IF(AND(N(E402)&gt;0,NOT(OR(N(K402)&gt;0,O402="Paid")),G402&lt;&gt;"Escrow",TODAY()&gt;N(E402)),"PAST DUE, NOT PAID; ","")&amp;IF(AND(NOT(OR(N(K402)&gt;0,O402="Paid")),G402&lt;&gt;"Escrow",AND(N(E402)&gt;0,TODAY()&gt;=N(J402),TODAY()&lt;=N(E402))),"DUE SOON; ","")&amp;IF(AND(OR(N(K402)&gt;0,O402="Paid"),L402=""),"NO PROOF OF PAYMENT; ","")&amp;IF(AND(G402="Escrow",H402&lt;&gt;"Yes",N(E402)&gt;0,TODAY()&gt;=N(J402)),"ESCROW NOT CONFIRMED; ","")&amp;IF(AND(B402="Insurance renewal",NOT(OR(N(K402)&gt;0,O402="Paid")),N(E402)&gt;0,N(E402)-TODAY()&lt;=N('Settings'!$B$10),M402&lt;&gt;"Yes"),"POLICY EXPIRING, NO RENEWAL QUOTE; ",""))-2)))</f>
        <v/>
      </c>
    </row>
    <row r="403">
      <c r="E403" s="8" t="n"/>
      <c r="F403" s="9" t="n"/>
      <c r="I403" s="10" t="n"/>
      <c r="J403" s="8">
        <f>IF(OR(NOT(OR(A403&lt;&gt;"",B403&lt;&gt;"",C403&lt;&gt;"")),N(E403)=0),"",N(E403)-IF(N(I403)&gt;0,N(I403),IFERROR(VLOOKUP(B403,'Settings'!$A$3:$B$8,2,0),0)))</f>
        <v/>
      </c>
      <c r="K403" s="8" t="n"/>
      <c r="N403" s="8" t="n"/>
      <c r="P403" s="10">
        <f>IF(OR(NOT(OR(A403&lt;&gt;"",B403&lt;&gt;"",C403&lt;&gt;"")),N(E403)=0),"",N(E403)-TODAY())</f>
        <v/>
      </c>
      <c r="Q403">
        <f>IF(OR(NOT(OR(A403&lt;&gt;"",B403&lt;&gt;"",C403&lt;&gt;"")),O403="Closed"),"",IF(IF(A403="","NO PROPERTY; ","")&amp;IF(AND(A403&lt;&gt;"",COUNTIF('Properties'!$A$2:$A$200,A403)=0),"PROPERTY NOT ON LIST; ","")&amp;IF(B403="","NO TYPE; ","")&amp;IF(NOT(N(E403)&gt;0),"NO DUE DATE; ","")&amp;IF(N(F403)=0,"NO AMOUNT; ","")&amp;IF(AND(N(E403)&gt;0,NOT(OR(N(K403)&gt;0,O403="Paid")),G403&lt;&gt;"Escrow",TODAY()&gt;N(E403)),"PAST DUE, NOT PAID; ","")&amp;IF(AND(NOT(OR(N(K403)&gt;0,O403="Paid")),G403&lt;&gt;"Escrow",AND(N(E403)&gt;0,TODAY()&gt;=N(J403),TODAY()&lt;=N(E403))),"DUE SOON; ","")&amp;IF(AND(OR(N(K403)&gt;0,O403="Paid"),L403=""),"NO PROOF OF PAYMENT; ","")&amp;IF(AND(G403="Escrow",H403&lt;&gt;"Yes",N(E403)&gt;0,TODAY()&gt;=N(J403)),"ESCROW NOT CONFIRMED; ","")&amp;IF(AND(B403="Insurance renewal",NOT(OR(N(K403)&gt;0,O403="Paid")),N(E403)&gt;0,N(E403)-TODAY()&lt;=N('Settings'!$B$10),M403&lt;&gt;"Yes"),"POLICY EXPIRING, NO RENEWAL QUOTE; ","")="","",LEFT(IF(A403="","NO PROPERTY; ","")&amp;IF(AND(A403&lt;&gt;"",COUNTIF('Properties'!$A$2:$A$200,A403)=0),"PROPERTY NOT ON LIST; ","")&amp;IF(B403="","NO TYPE; ","")&amp;IF(NOT(N(E403)&gt;0),"NO DUE DATE; ","")&amp;IF(N(F403)=0,"NO AMOUNT; ","")&amp;IF(AND(N(E403)&gt;0,NOT(OR(N(K403)&gt;0,O403="Paid")),G403&lt;&gt;"Escrow",TODAY()&gt;N(E403)),"PAST DUE, NOT PAID; ","")&amp;IF(AND(NOT(OR(N(K403)&gt;0,O403="Paid")),G403&lt;&gt;"Escrow",AND(N(E403)&gt;0,TODAY()&gt;=N(J403),TODAY()&lt;=N(E403))),"DUE SOON; ","")&amp;IF(AND(OR(N(K403)&gt;0,O403="Paid"),L403=""),"NO PROOF OF PAYMENT; ","")&amp;IF(AND(G403="Escrow",H403&lt;&gt;"Yes",N(E403)&gt;0,TODAY()&gt;=N(J403)),"ESCROW NOT CONFIRMED; ","")&amp;IF(AND(B403="Insurance renewal",NOT(OR(N(K403)&gt;0,O403="Paid")),N(E403)&gt;0,N(E403)-TODAY()&lt;=N('Settings'!$B$10),M403&lt;&gt;"Yes"),"POLICY EXPIRING, NO RENEWAL QUOTE; ",""),LEN(IF(A403="","NO PROPERTY; ","")&amp;IF(AND(A403&lt;&gt;"",COUNTIF('Properties'!$A$2:$A$200,A403)=0),"PROPERTY NOT ON LIST; ","")&amp;IF(B403="","NO TYPE; ","")&amp;IF(NOT(N(E403)&gt;0),"NO DUE DATE; ","")&amp;IF(N(F403)=0,"NO AMOUNT; ","")&amp;IF(AND(N(E403)&gt;0,NOT(OR(N(K403)&gt;0,O403="Paid")),G403&lt;&gt;"Escrow",TODAY()&gt;N(E403)),"PAST DUE, NOT PAID; ","")&amp;IF(AND(NOT(OR(N(K403)&gt;0,O403="Paid")),G403&lt;&gt;"Escrow",AND(N(E403)&gt;0,TODAY()&gt;=N(J403),TODAY()&lt;=N(E403))),"DUE SOON; ","")&amp;IF(AND(OR(N(K403)&gt;0,O403="Paid"),L403=""),"NO PROOF OF PAYMENT; ","")&amp;IF(AND(G403="Escrow",H403&lt;&gt;"Yes",N(E403)&gt;0,TODAY()&gt;=N(J403)),"ESCROW NOT CONFIRMED; ","")&amp;IF(AND(B403="Insurance renewal",NOT(OR(N(K403)&gt;0,O403="Paid")),N(E403)&gt;0,N(E403)-TODAY()&lt;=N('Settings'!$B$10),M403&lt;&gt;"Yes"),"POLICY EXPIRING, NO RENEWAL QUOTE; ",""))-2)))</f>
        <v/>
      </c>
    </row>
    <row r="404">
      <c r="E404" s="8" t="n"/>
      <c r="F404" s="9" t="n"/>
      <c r="I404" s="10" t="n"/>
      <c r="J404" s="8">
        <f>IF(OR(NOT(OR(A404&lt;&gt;"",B404&lt;&gt;"",C404&lt;&gt;"")),N(E404)=0),"",N(E404)-IF(N(I404)&gt;0,N(I404),IFERROR(VLOOKUP(B404,'Settings'!$A$3:$B$8,2,0),0)))</f>
        <v/>
      </c>
      <c r="K404" s="8" t="n"/>
      <c r="N404" s="8" t="n"/>
      <c r="P404" s="10">
        <f>IF(OR(NOT(OR(A404&lt;&gt;"",B404&lt;&gt;"",C404&lt;&gt;"")),N(E404)=0),"",N(E404)-TODAY())</f>
        <v/>
      </c>
      <c r="Q404">
        <f>IF(OR(NOT(OR(A404&lt;&gt;"",B404&lt;&gt;"",C404&lt;&gt;"")),O404="Closed"),"",IF(IF(A404="","NO PROPERTY; ","")&amp;IF(AND(A404&lt;&gt;"",COUNTIF('Properties'!$A$2:$A$200,A404)=0),"PROPERTY NOT ON LIST; ","")&amp;IF(B404="","NO TYPE; ","")&amp;IF(NOT(N(E404)&gt;0),"NO DUE DATE; ","")&amp;IF(N(F404)=0,"NO AMOUNT; ","")&amp;IF(AND(N(E404)&gt;0,NOT(OR(N(K404)&gt;0,O404="Paid")),G404&lt;&gt;"Escrow",TODAY()&gt;N(E404)),"PAST DUE, NOT PAID; ","")&amp;IF(AND(NOT(OR(N(K404)&gt;0,O404="Paid")),G404&lt;&gt;"Escrow",AND(N(E404)&gt;0,TODAY()&gt;=N(J404),TODAY()&lt;=N(E404))),"DUE SOON; ","")&amp;IF(AND(OR(N(K404)&gt;0,O404="Paid"),L404=""),"NO PROOF OF PAYMENT; ","")&amp;IF(AND(G404="Escrow",H404&lt;&gt;"Yes",N(E404)&gt;0,TODAY()&gt;=N(J404)),"ESCROW NOT CONFIRMED; ","")&amp;IF(AND(B404="Insurance renewal",NOT(OR(N(K404)&gt;0,O404="Paid")),N(E404)&gt;0,N(E404)-TODAY()&lt;=N('Settings'!$B$10),M404&lt;&gt;"Yes"),"POLICY EXPIRING, NO RENEWAL QUOTE; ","")="","",LEFT(IF(A404="","NO PROPERTY; ","")&amp;IF(AND(A404&lt;&gt;"",COUNTIF('Properties'!$A$2:$A$200,A404)=0),"PROPERTY NOT ON LIST; ","")&amp;IF(B404="","NO TYPE; ","")&amp;IF(NOT(N(E404)&gt;0),"NO DUE DATE; ","")&amp;IF(N(F404)=0,"NO AMOUNT; ","")&amp;IF(AND(N(E404)&gt;0,NOT(OR(N(K404)&gt;0,O404="Paid")),G404&lt;&gt;"Escrow",TODAY()&gt;N(E404)),"PAST DUE, NOT PAID; ","")&amp;IF(AND(NOT(OR(N(K404)&gt;0,O404="Paid")),G404&lt;&gt;"Escrow",AND(N(E404)&gt;0,TODAY()&gt;=N(J404),TODAY()&lt;=N(E404))),"DUE SOON; ","")&amp;IF(AND(OR(N(K404)&gt;0,O404="Paid"),L404=""),"NO PROOF OF PAYMENT; ","")&amp;IF(AND(G404="Escrow",H404&lt;&gt;"Yes",N(E404)&gt;0,TODAY()&gt;=N(J404)),"ESCROW NOT CONFIRMED; ","")&amp;IF(AND(B404="Insurance renewal",NOT(OR(N(K404)&gt;0,O404="Paid")),N(E404)&gt;0,N(E404)-TODAY()&lt;=N('Settings'!$B$10),M404&lt;&gt;"Yes"),"POLICY EXPIRING, NO RENEWAL QUOTE; ",""),LEN(IF(A404="","NO PROPERTY; ","")&amp;IF(AND(A404&lt;&gt;"",COUNTIF('Properties'!$A$2:$A$200,A404)=0),"PROPERTY NOT ON LIST; ","")&amp;IF(B404="","NO TYPE; ","")&amp;IF(NOT(N(E404)&gt;0),"NO DUE DATE; ","")&amp;IF(N(F404)=0,"NO AMOUNT; ","")&amp;IF(AND(N(E404)&gt;0,NOT(OR(N(K404)&gt;0,O404="Paid")),G404&lt;&gt;"Escrow",TODAY()&gt;N(E404)),"PAST DUE, NOT PAID; ","")&amp;IF(AND(NOT(OR(N(K404)&gt;0,O404="Paid")),G404&lt;&gt;"Escrow",AND(N(E404)&gt;0,TODAY()&gt;=N(J404),TODAY()&lt;=N(E404))),"DUE SOON; ","")&amp;IF(AND(OR(N(K404)&gt;0,O404="Paid"),L404=""),"NO PROOF OF PAYMENT; ","")&amp;IF(AND(G404="Escrow",H404&lt;&gt;"Yes",N(E404)&gt;0,TODAY()&gt;=N(J404)),"ESCROW NOT CONFIRMED; ","")&amp;IF(AND(B404="Insurance renewal",NOT(OR(N(K404)&gt;0,O404="Paid")),N(E404)&gt;0,N(E404)-TODAY()&lt;=N('Settings'!$B$10),M404&lt;&gt;"Yes"),"POLICY EXPIRING, NO RENEWAL QUOTE; ",""))-2)))</f>
        <v/>
      </c>
    </row>
    <row r="405">
      <c r="E405" s="8" t="n"/>
      <c r="F405" s="9" t="n"/>
      <c r="I405" s="10" t="n"/>
      <c r="J405" s="8">
        <f>IF(OR(NOT(OR(A405&lt;&gt;"",B405&lt;&gt;"",C405&lt;&gt;"")),N(E405)=0),"",N(E405)-IF(N(I405)&gt;0,N(I405),IFERROR(VLOOKUP(B405,'Settings'!$A$3:$B$8,2,0),0)))</f>
        <v/>
      </c>
      <c r="K405" s="8" t="n"/>
      <c r="N405" s="8" t="n"/>
      <c r="P405" s="10">
        <f>IF(OR(NOT(OR(A405&lt;&gt;"",B405&lt;&gt;"",C405&lt;&gt;"")),N(E405)=0),"",N(E405)-TODAY())</f>
        <v/>
      </c>
      <c r="Q405">
        <f>IF(OR(NOT(OR(A405&lt;&gt;"",B405&lt;&gt;"",C405&lt;&gt;"")),O405="Closed"),"",IF(IF(A405="","NO PROPERTY; ","")&amp;IF(AND(A405&lt;&gt;"",COUNTIF('Properties'!$A$2:$A$200,A405)=0),"PROPERTY NOT ON LIST; ","")&amp;IF(B405="","NO TYPE; ","")&amp;IF(NOT(N(E405)&gt;0),"NO DUE DATE; ","")&amp;IF(N(F405)=0,"NO AMOUNT; ","")&amp;IF(AND(N(E405)&gt;0,NOT(OR(N(K405)&gt;0,O405="Paid")),G405&lt;&gt;"Escrow",TODAY()&gt;N(E405)),"PAST DUE, NOT PAID; ","")&amp;IF(AND(NOT(OR(N(K405)&gt;0,O405="Paid")),G405&lt;&gt;"Escrow",AND(N(E405)&gt;0,TODAY()&gt;=N(J405),TODAY()&lt;=N(E405))),"DUE SOON; ","")&amp;IF(AND(OR(N(K405)&gt;0,O405="Paid"),L405=""),"NO PROOF OF PAYMENT; ","")&amp;IF(AND(G405="Escrow",H405&lt;&gt;"Yes",N(E405)&gt;0,TODAY()&gt;=N(J405)),"ESCROW NOT CONFIRMED; ","")&amp;IF(AND(B405="Insurance renewal",NOT(OR(N(K405)&gt;0,O405="Paid")),N(E405)&gt;0,N(E405)-TODAY()&lt;=N('Settings'!$B$10),M405&lt;&gt;"Yes"),"POLICY EXPIRING, NO RENEWAL QUOTE; ","")="","",LEFT(IF(A405="","NO PROPERTY; ","")&amp;IF(AND(A405&lt;&gt;"",COUNTIF('Properties'!$A$2:$A$200,A405)=0),"PROPERTY NOT ON LIST; ","")&amp;IF(B405="","NO TYPE; ","")&amp;IF(NOT(N(E405)&gt;0),"NO DUE DATE; ","")&amp;IF(N(F405)=0,"NO AMOUNT; ","")&amp;IF(AND(N(E405)&gt;0,NOT(OR(N(K405)&gt;0,O405="Paid")),G405&lt;&gt;"Escrow",TODAY()&gt;N(E405)),"PAST DUE, NOT PAID; ","")&amp;IF(AND(NOT(OR(N(K405)&gt;0,O405="Paid")),G405&lt;&gt;"Escrow",AND(N(E405)&gt;0,TODAY()&gt;=N(J405),TODAY()&lt;=N(E405))),"DUE SOON; ","")&amp;IF(AND(OR(N(K405)&gt;0,O405="Paid"),L405=""),"NO PROOF OF PAYMENT; ","")&amp;IF(AND(G405="Escrow",H405&lt;&gt;"Yes",N(E405)&gt;0,TODAY()&gt;=N(J405)),"ESCROW NOT CONFIRMED; ","")&amp;IF(AND(B405="Insurance renewal",NOT(OR(N(K405)&gt;0,O405="Paid")),N(E405)&gt;0,N(E405)-TODAY()&lt;=N('Settings'!$B$10),M405&lt;&gt;"Yes"),"POLICY EXPIRING, NO RENEWAL QUOTE; ",""),LEN(IF(A405="","NO PROPERTY; ","")&amp;IF(AND(A405&lt;&gt;"",COUNTIF('Properties'!$A$2:$A$200,A405)=0),"PROPERTY NOT ON LIST; ","")&amp;IF(B405="","NO TYPE; ","")&amp;IF(NOT(N(E405)&gt;0),"NO DUE DATE; ","")&amp;IF(N(F405)=0,"NO AMOUNT; ","")&amp;IF(AND(N(E405)&gt;0,NOT(OR(N(K405)&gt;0,O405="Paid")),G405&lt;&gt;"Escrow",TODAY()&gt;N(E405)),"PAST DUE, NOT PAID; ","")&amp;IF(AND(NOT(OR(N(K405)&gt;0,O405="Paid")),G405&lt;&gt;"Escrow",AND(N(E405)&gt;0,TODAY()&gt;=N(J405),TODAY()&lt;=N(E405))),"DUE SOON; ","")&amp;IF(AND(OR(N(K405)&gt;0,O405="Paid"),L405=""),"NO PROOF OF PAYMENT; ","")&amp;IF(AND(G405="Escrow",H405&lt;&gt;"Yes",N(E405)&gt;0,TODAY()&gt;=N(J405)),"ESCROW NOT CONFIRMED; ","")&amp;IF(AND(B405="Insurance renewal",NOT(OR(N(K405)&gt;0,O405="Paid")),N(E405)&gt;0,N(E405)-TODAY()&lt;=N('Settings'!$B$10),M405&lt;&gt;"Yes"),"POLICY EXPIRING, NO RENEWAL QUOTE; ",""))-2)))</f>
        <v/>
      </c>
    </row>
    <row r="406">
      <c r="E406" s="8" t="n"/>
      <c r="F406" s="9" t="n"/>
      <c r="I406" s="10" t="n"/>
      <c r="J406" s="8">
        <f>IF(OR(NOT(OR(A406&lt;&gt;"",B406&lt;&gt;"",C406&lt;&gt;"")),N(E406)=0),"",N(E406)-IF(N(I406)&gt;0,N(I406),IFERROR(VLOOKUP(B406,'Settings'!$A$3:$B$8,2,0),0)))</f>
        <v/>
      </c>
      <c r="K406" s="8" t="n"/>
      <c r="N406" s="8" t="n"/>
      <c r="P406" s="10">
        <f>IF(OR(NOT(OR(A406&lt;&gt;"",B406&lt;&gt;"",C406&lt;&gt;"")),N(E406)=0),"",N(E406)-TODAY())</f>
        <v/>
      </c>
      <c r="Q406">
        <f>IF(OR(NOT(OR(A406&lt;&gt;"",B406&lt;&gt;"",C406&lt;&gt;"")),O406="Closed"),"",IF(IF(A406="","NO PROPERTY; ","")&amp;IF(AND(A406&lt;&gt;"",COUNTIF('Properties'!$A$2:$A$200,A406)=0),"PROPERTY NOT ON LIST; ","")&amp;IF(B406="","NO TYPE; ","")&amp;IF(NOT(N(E406)&gt;0),"NO DUE DATE; ","")&amp;IF(N(F406)=0,"NO AMOUNT; ","")&amp;IF(AND(N(E406)&gt;0,NOT(OR(N(K406)&gt;0,O406="Paid")),G406&lt;&gt;"Escrow",TODAY()&gt;N(E406)),"PAST DUE, NOT PAID; ","")&amp;IF(AND(NOT(OR(N(K406)&gt;0,O406="Paid")),G406&lt;&gt;"Escrow",AND(N(E406)&gt;0,TODAY()&gt;=N(J406),TODAY()&lt;=N(E406))),"DUE SOON; ","")&amp;IF(AND(OR(N(K406)&gt;0,O406="Paid"),L406=""),"NO PROOF OF PAYMENT; ","")&amp;IF(AND(G406="Escrow",H406&lt;&gt;"Yes",N(E406)&gt;0,TODAY()&gt;=N(J406)),"ESCROW NOT CONFIRMED; ","")&amp;IF(AND(B406="Insurance renewal",NOT(OR(N(K406)&gt;0,O406="Paid")),N(E406)&gt;0,N(E406)-TODAY()&lt;=N('Settings'!$B$10),M406&lt;&gt;"Yes"),"POLICY EXPIRING, NO RENEWAL QUOTE; ","")="","",LEFT(IF(A406="","NO PROPERTY; ","")&amp;IF(AND(A406&lt;&gt;"",COUNTIF('Properties'!$A$2:$A$200,A406)=0),"PROPERTY NOT ON LIST; ","")&amp;IF(B406="","NO TYPE; ","")&amp;IF(NOT(N(E406)&gt;0),"NO DUE DATE; ","")&amp;IF(N(F406)=0,"NO AMOUNT; ","")&amp;IF(AND(N(E406)&gt;0,NOT(OR(N(K406)&gt;0,O406="Paid")),G406&lt;&gt;"Escrow",TODAY()&gt;N(E406)),"PAST DUE, NOT PAID; ","")&amp;IF(AND(NOT(OR(N(K406)&gt;0,O406="Paid")),G406&lt;&gt;"Escrow",AND(N(E406)&gt;0,TODAY()&gt;=N(J406),TODAY()&lt;=N(E406))),"DUE SOON; ","")&amp;IF(AND(OR(N(K406)&gt;0,O406="Paid"),L406=""),"NO PROOF OF PAYMENT; ","")&amp;IF(AND(G406="Escrow",H406&lt;&gt;"Yes",N(E406)&gt;0,TODAY()&gt;=N(J406)),"ESCROW NOT CONFIRMED; ","")&amp;IF(AND(B406="Insurance renewal",NOT(OR(N(K406)&gt;0,O406="Paid")),N(E406)&gt;0,N(E406)-TODAY()&lt;=N('Settings'!$B$10),M406&lt;&gt;"Yes"),"POLICY EXPIRING, NO RENEWAL QUOTE; ",""),LEN(IF(A406="","NO PROPERTY; ","")&amp;IF(AND(A406&lt;&gt;"",COUNTIF('Properties'!$A$2:$A$200,A406)=0),"PROPERTY NOT ON LIST; ","")&amp;IF(B406="","NO TYPE; ","")&amp;IF(NOT(N(E406)&gt;0),"NO DUE DATE; ","")&amp;IF(N(F406)=0,"NO AMOUNT; ","")&amp;IF(AND(N(E406)&gt;0,NOT(OR(N(K406)&gt;0,O406="Paid")),G406&lt;&gt;"Escrow",TODAY()&gt;N(E406)),"PAST DUE, NOT PAID; ","")&amp;IF(AND(NOT(OR(N(K406)&gt;0,O406="Paid")),G406&lt;&gt;"Escrow",AND(N(E406)&gt;0,TODAY()&gt;=N(J406),TODAY()&lt;=N(E406))),"DUE SOON; ","")&amp;IF(AND(OR(N(K406)&gt;0,O406="Paid"),L406=""),"NO PROOF OF PAYMENT; ","")&amp;IF(AND(G406="Escrow",H406&lt;&gt;"Yes",N(E406)&gt;0,TODAY()&gt;=N(J406)),"ESCROW NOT CONFIRMED; ","")&amp;IF(AND(B406="Insurance renewal",NOT(OR(N(K406)&gt;0,O406="Paid")),N(E406)&gt;0,N(E406)-TODAY()&lt;=N('Settings'!$B$10),M406&lt;&gt;"Yes"),"POLICY EXPIRING, NO RENEWAL QUOTE; ",""))-2)))</f>
        <v/>
      </c>
    </row>
    <row r="407">
      <c r="E407" s="8" t="n"/>
      <c r="F407" s="9" t="n"/>
      <c r="I407" s="10" t="n"/>
      <c r="J407" s="8">
        <f>IF(OR(NOT(OR(A407&lt;&gt;"",B407&lt;&gt;"",C407&lt;&gt;"")),N(E407)=0),"",N(E407)-IF(N(I407)&gt;0,N(I407),IFERROR(VLOOKUP(B407,'Settings'!$A$3:$B$8,2,0),0)))</f>
        <v/>
      </c>
      <c r="K407" s="8" t="n"/>
      <c r="N407" s="8" t="n"/>
      <c r="P407" s="10">
        <f>IF(OR(NOT(OR(A407&lt;&gt;"",B407&lt;&gt;"",C407&lt;&gt;"")),N(E407)=0),"",N(E407)-TODAY())</f>
        <v/>
      </c>
      <c r="Q407">
        <f>IF(OR(NOT(OR(A407&lt;&gt;"",B407&lt;&gt;"",C407&lt;&gt;"")),O407="Closed"),"",IF(IF(A407="","NO PROPERTY; ","")&amp;IF(AND(A407&lt;&gt;"",COUNTIF('Properties'!$A$2:$A$200,A407)=0),"PROPERTY NOT ON LIST; ","")&amp;IF(B407="","NO TYPE; ","")&amp;IF(NOT(N(E407)&gt;0),"NO DUE DATE; ","")&amp;IF(N(F407)=0,"NO AMOUNT; ","")&amp;IF(AND(N(E407)&gt;0,NOT(OR(N(K407)&gt;0,O407="Paid")),G407&lt;&gt;"Escrow",TODAY()&gt;N(E407)),"PAST DUE, NOT PAID; ","")&amp;IF(AND(NOT(OR(N(K407)&gt;0,O407="Paid")),G407&lt;&gt;"Escrow",AND(N(E407)&gt;0,TODAY()&gt;=N(J407),TODAY()&lt;=N(E407))),"DUE SOON; ","")&amp;IF(AND(OR(N(K407)&gt;0,O407="Paid"),L407=""),"NO PROOF OF PAYMENT; ","")&amp;IF(AND(G407="Escrow",H407&lt;&gt;"Yes",N(E407)&gt;0,TODAY()&gt;=N(J407)),"ESCROW NOT CONFIRMED; ","")&amp;IF(AND(B407="Insurance renewal",NOT(OR(N(K407)&gt;0,O407="Paid")),N(E407)&gt;0,N(E407)-TODAY()&lt;=N('Settings'!$B$10),M407&lt;&gt;"Yes"),"POLICY EXPIRING, NO RENEWAL QUOTE; ","")="","",LEFT(IF(A407="","NO PROPERTY; ","")&amp;IF(AND(A407&lt;&gt;"",COUNTIF('Properties'!$A$2:$A$200,A407)=0),"PROPERTY NOT ON LIST; ","")&amp;IF(B407="","NO TYPE; ","")&amp;IF(NOT(N(E407)&gt;0),"NO DUE DATE; ","")&amp;IF(N(F407)=0,"NO AMOUNT; ","")&amp;IF(AND(N(E407)&gt;0,NOT(OR(N(K407)&gt;0,O407="Paid")),G407&lt;&gt;"Escrow",TODAY()&gt;N(E407)),"PAST DUE, NOT PAID; ","")&amp;IF(AND(NOT(OR(N(K407)&gt;0,O407="Paid")),G407&lt;&gt;"Escrow",AND(N(E407)&gt;0,TODAY()&gt;=N(J407),TODAY()&lt;=N(E407))),"DUE SOON; ","")&amp;IF(AND(OR(N(K407)&gt;0,O407="Paid"),L407=""),"NO PROOF OF PAYMENT; ","")&amp;IF(AND(G407="Escrow",H407&lt;&gt;"Yes",N(E407)&gt;0,TODAY()&gt;=N(J407)),"ESCROW NOT CONFIRMED; ","")&amp;IF(AND(B407="Insurance renewal",NOT(OR(N(K407)&gt;0,O407="Paid")),N(E407)&gt;0,N(E407)-TODAY()&lt;=N('Settings'!$B$10),M407&lt;&gt;"Yes"),"POLICY EXPIRING, NO RENEWAL QUOTE; ",""),LEN(IF(A407="","NO PROPERTY; ","")&amp;IF(AND(A407&lt;&gt;"",COUNTIF('Properties'!$A$2:$A$200,A407)=0),"PROPERTY NOT ON LIST; ","")&amp;IF(B407="","NO TYPE; ","")&amp;IF(NOT(N(E407)&gt;0),"NO DUE DATE; ","")&amp;IF(N(F407)=0,"NO AMOUNT; ","")&amp;IF(AND(N(E407)&gt;0,NOT(OR(N(K407)&gt;0,O407="Paid")),G407&lt;&gt;"Escrow",TODAY()&gt;N(E407)),"PAST DUE, NOT PAID; ","")&amp;IF(AND(NOT(OR(N(K407)&gt;0,O407="Paid")),G407&lt;&gt;"Escrow",AND(N(E407)&gt;0,TODAY()&gt;=N(J407),TODAY()&lt;=N(E407))),"DUE SOON; ","")&amp;IF(AND(OR(N(K407)&gt;0,O407="Paid"),L407=""),"NO PROOF OF PAYMENT; ","")&amp;IF(AND(G407="Escrow",H407&lt;&gt;"Yes",N(E407)&gt;0,TODAY()&gt;=N(J407)),"ESCROW NOT CONFIRMED; ","")&amp;IF(AND(B407="Insurance renewal",NOT(OR(N(K407)&gt;0,O407="Paid")),N(E407)&gt;0,N(E407)-TODAY()&lt;=N('Settings'!$B$10),M407&lt;&gt;"Yes"),"POLICY EXPIRING, NO RENEWAL QUOTE; ",""))-2)))</f>
        <v/>
      </c>
    </row>
    <row r="408">
      <c r="E408" s="8" t="n"/>
      <c r="F408" s="9" t="n"/>
      <c r="I408" s="10" t="n"/>
      <c r="J408" s="8">
        <f>IF(OR(NOT(OR(A408&lt;&gt;"",B408&lt;&gt;"",C408&lt;&gt;"")),N(E408)=0),"",N(E408)-IF(N(I408)&gt;0,N(I408),IFERROR(VLOOKUP(B408,'Settings'!$A$3:$B$8,2,0),0)))</f>
        <v/>
      </c>
      <c r="K408" s="8" t="n"/>
      <c r="N408" s="8" t="n"/>
      <c r="P408" s="10">
        <f>IF(OR(NOT(OR(A408&lt;&gt;"",B408&lt;&gt;"",C408&lt;&gt;"")),N(E408)=0),"",N(E408)-TODAY())</f>
        <v/>
      </c>
      <c r="Q408">
        <f>IF(OR(NOT(OR(A408&lt;&gt;"",B408&lt;&gt;"",C408&lt;&gt;"")),O408="Closed"),"",IF(IF(A408="","NO PROPERTY; ","")&amp;IF(AND(A408&lt;&gt;"",COUNTIF('Properties'!$A$2:$A$200,A408)=0),"PROPERTY NOT ON LIST; ","")&amp;IF(B408="","NO TYPE; ","")&amp;IF(NOT(N(E408)&gt;0),"NO DUE DATE; ","")&amp;IF(N(F408)=0,"NO AMOUNT; ","")&amp;IF(AND(N(E408)&gt;0,NOT(OR(N(K408)&gt;0,O408="Paid")),G408&lt;&gt;"Escrow",TODAY()&gt;N(E408)),"PAST DUE, NOT PAID; ","")&amp;IF(AND(NOT(OR(N(K408)&gt;0,O408="Paid")),G408&lt;&gt;"Escrow",AND(N(E408)&gt;0,TODAY()&gt;=N(J408),TODAY()&lt;=N(E408))),"DUE SOON; ","")&amp;IF(AND(OR(N(K408)&gt;0,O408="Paid"),L408=""),"NO PROOF OF PAYMENT; ","")&amp;IF(AND(G408="Escrow",H408&lt;&gt;"Yes",N(E408)&gt;0,TODAY()&gt;=N(J408)),"ESCROW NOT CONFIRMED; ","")&amp;IF(AND(B408="Insurance renewal",NOT(OR(N(K408)&gt;0,O408="Paid")),N(E408)&gt;0,N(E408)-TODAY()&lt;=N('Settings'!$B$10),M408&lt;&gt;"Yes"),"POLICY EXPIRING, NO RENEWAL QUOTE; ","")="","",LEFT(IF(A408="","NO PROPERTY; ","")&amp;IF(AND(A408&lt;&gt;"",COUNTIF('Properties'!$A$2:$A$200,A408)=0),"PROPERTY NOT ON LIST; ","")&amp;IF(B408="","NO TYPE; ","")&amp;IF(NOT(N(E408)&gt;0),"NO DUE DATE; ","")&amp;IF(N(F408)=0,"NO AMOUNT; ","")&amp;IF(AND(N(E408)&gt;0,NOT(OR(N(K408)&gt;0,O408="Paid")),G408&lt;&gt;"Escrow",TODAY()&gt;N(E408)),"PAST DUE, NOT PAID; ","")&amp;IF(AND(NOT(OR(N(K408)&gt;0,O408="Paid")),G408&lt;&gt;"Escrow",AND(N(E408)&gt;0,TODAY()&gt;=N(J408),TODAY()&lt;=N(E408))),"DUE SOON; ","")&amp;IF(AND(OR(N(K408)&gt;0,O408="Paid"),L408=""),"NO PROOF OF PAYMENT; ","")&amp;IF(AND(G408="Escrow",H408&lt;&gt;"Yes",N(E408)&gt;0,TODAY()&gt;=N(J408)),"ESCROW NOT CONFIRMED; ","")&amp;IF(AND(B408="Insurance renewal",NOT(OR(N(K408)&gt;0,O408="Paid")),N(E408)&gt;0,N(E408)-TODAY()&lt;=N('Settings'!$B$10),M408&lt;&gt;"Yes"),"POLICY EXPIRING, NO RENEWAL QUOTE; ",""),LEN(IF(A408="","NO PROPERTY; ","")&amp;IF(AND(A408&lt;&gt;"",COUNTIF('Properties'!$A$2:$A$200,A408)=0),"PROPERTY NOT ON LIST; ","")&amp;IF(B408="","NO TYPE; ","")&amp;IF(NOT(N(E408)&gt;0),"NO DUE DATE; ","")&amp;IF(N(F408)=0,"NO AMOUNT; ","")&amp;IF(AND(N(E408)&gt;0,NOT(OR(N(K408)&gt;0,O408="Paid")),G408&lt;&gt;"Escrow",TODAY()&gt;N(E408)),"PAST DUE, NOT PAID; ","")&amp;IF(AND(NOT(OR(N(K408)&gt;0,O408="Paid")),G408&lt;&gt;"Escrow",AND(N(E408)&gt;0,TODAY()&gt;=N(J408),TODAY()&lt;=N(E408))),"DUE SOON; ","")&amp;IF(AND(OR(N(K408)&gt;0,O408="Paid"),L408=""),"NO PROOF OF PAYMENT; ","")&amp;IF(AND(G408="Escrow",H408&lt;&gt;"Yes",N(E408)&gt;0,TODAY()&gt;=N(J408)),"ESCROW NOT CONFIRMED; ","")&amp;IF(AND(B408="Insurance renewal",NOT(OR(N(K408)&gt;0,O408="Paid")),N(E408)&gt;0,N(E408)-TODAY()&lt;=N('Settings'!$B$10),M408&lt;&gt;"Yes"),"POLICY EXPIRING, NO RENEWAL QUOTE; ",""))-2)))</f>
        <v/>
      </c>
    </row>
    <row r="409">
      <c r="E409" s="8" t="n"/>
      <c r="F409" s="9" t="n"/>
      <c r="I409" s="10" t="n"/>
      <c r="J409" s="8">
        <f>IF(OR(NOT(OR(A409&lt;&gt;"",B409&lt;&gt;"",C409&lt;&gt;"")),N(E409)=0),"",N(E409)-IF(N(I409)&gt;0,N(I409),IFERROR(VLOOKUP(B409,'Settings'!$A$3:$B$8,2,0),0)))</f>
        <v/>
      </c>
      <c r="K409" s="8" t="n"/>
      <c r="N409" s="8" t="n"/>
      <c r="P409" s="10">
        <f>IF(OR(NOT(OR(A409&lt;&gt;"",B409&lt;&gt;"",C409&lt;&gt;"")),N(E409)=0),"",N(E409)-TODAY())</f>
        <v/>
      </c>
      <c r="Q409">
        <f>IF(OR(NOT(OR(A409&lt;&gt;"",B409&lt;&gt;"",C409&lt;&gt;"")),O409="Closed"),"",IF(IF(A409="","NO PROPERTY; ","")&amp;IF(AND(A409&lt;&gt;"",COUNTIF('Properties'!$A$2:$A$200,A409)=0),"PROPERTY NOT ON LIST; ","")&amp;IF(B409="","NO TYPE; ","")&amp;IF(NOT(N(E409)&gt;0),"NO DUE DATE; ","")&amp;IF(N(F409)=0,"NO AMOUNT; ","")&amp;IF(AND(N(E409)&gt;0,NOT(OR(N(K409)&gt;0,O409="Paid")),G409&lt;&gt;"Escrow",TODAY()&gt;N(E409)),"PAST DUE, NOT PAID; ","")&amp;IF(AND(NOT(OR(N(K409)&gt;0,O409="Paid")),G409&lt;&gt;"Escrow",AND(N(E409)&gt;0,TODAY()&gt;=N(J409),TODAY()&lt;=N(E409))),"DUE SOON; ","")&amp;IF(AND(OR(N(K409)&gt;0,O409="Paid"),L409=""),"NO PROOF OF PAYMENT; ","")&amp;IF(AND(G409="Escrow",H409&lt;&gt;"Yes",N(E409)&gt;0,TODAY()&gt;=N(J409)),"ESCROW NOT CONFIRMED; ","")&amp;IF(AND(B409="Insurance renewal",NOT(OR(N(K409)&gt;0,O409="Paid")),N(E409)&gt;0,N(E409)-TODAY()&lt;=N('Settings'!$B$10),M409&lt;&gt;"Yes"),"POLICY EXPIRING, NO RENEWAL QUOTE; ","")="","",LEFT(IF(A409="","NO PROPERTY; ","")&amp;IF(AND(A409&lt;&gt;"",COUNTIF('Properties'!$A$2:$A$200,A409)=0),"PROPERTY NOT ON LIST; ","")&amp;IF(B409="","NO TYPE; ","")&amp;IF(NOT(N(E409)&gt;0),"NO DUE DATE; ","")&amp;IF(N(F409)=0,"NO AMOUNT; ","")&amp;IF(AND(N(E409)&gt;0,NOT(OR(N(K409)&gt;0,O409="Paid")),G409&lt;&gt;"Escrow",TODAY()&gt;N(E409)),"PAST DUE, NOT PAID; ","")&amp;IF(AND(NOT(OR(N(K409)&gt;0,O409="Paid")),G409&lt;&gt;"Escrow",AND(N(E409)&gt;0,TODAY()&gt;=N(J409),TODAY()&lt;=N(E409))),"DUE SOON; ","")&amp;IF(AND(OR(N(K409)&gt;0,O409="Paid"),L409=""),"NO PROOF OF PAYMENT; ","")&amp;IF(AND(G409="Escrow",H409&lt;&gt;"Yes",N(E409)&gt;0,TODAY()&gt;=N(J409)),"ESCROW NOT CONFIRMED; ","")&amp;IF(AND(B409="Insurance renewal",NOT(OR(N(K409)&gt;0,O409="Paid")),N(E409)&gt;0,N(E409)-TODAY()&lt;=N('Settings'!$B$10),M409&lt;&gt;"Yes"),"POLICY EXPIRING, NO RENEWAL QUOTE; ",""),LEN(IF(A409="","NO PROPERTY; ","")&amp;IF(AND(A409&lt;&gt;"",COUNTIF('Properties'!$A$2:$A$200,A409)=0),"PROPERTY NOT ON LIST; ","")&amp;IF(B409="","NO TYPE; ","")&amp;IF(NOT(N(E409)&gt;0),"NO DUE DATE; ","")&amp;IF(N(F409)=0,"NO AMOUNT; ","")&amp;IF(AND(N(E409)&gt;0,NOT(OR(N(K409)&gt;0,O409="Paid")),G409&lt;&gt;"Escrow",TODAY()&gt;N(E409)),"PAST DUE, NOT PAID; ","")&amp;IF(AND(NOT(OR(N(K409)&gt;0,O409="Paid")),G409&lt;&gt;"Escrow",AND(N(E409)&gt;0,TODAY()&gt;=N(J409),TODAY()&lt;=N(E409))),"DUE SOON; ","")&amp;IF(AND(OR(N(K409)&gt;0,O409="Paid"),L409=""),"NO PROOF OF PAYMENT; ","")&amp;IF(AND(G409="Escrow",H409&lt;&gt;"Yes",N(E409)&gt;0,TODAY()&gt;=N(J409)),"ESCROW NOT CONFIRMED; ","")&amp;IF(AND(B409="Insurance renewal",NOT(OR(N(K409)&gt;0,O409="Paid")),N(E409)&gt;0,N(E409)-TODAY()&lt;=N('Settings'!$B$10),M409&lt;&gt;"Yes"),"POLICY EXPIRING, NO RENEWAL QUOTE; ",""))-2)))</f>
        <v/>
      </c>
    </row>
    <row r="410">
      <c r="E410" s="8" t="n"/>
      <c r="F410" s="9" t="n"/>
      <c r="I410" s="10" t="n"/>
      <c r="J410" s="8">
        <f>IF(OR(NOT(OR(A410&lt;&gt;"",B410&lt;&gt;"",C410&lt;&gt;"")),N(E410)=0),"",N(E410)-IF(N(I410)&gt;0,N(I410),IFERROR(VLOOKUP(B410,'Settings'!$A$3:$B$8,2,0),0)))</f>
        <v/>
      </c>
      <c r="K410" s="8" t="n"/>
      <c r="N410" s="8" t="n"/>
      <c r="P410" s="10">
        <f>IF(OR(NOT(OR(A410&lt;&gt;"",B410&lt;&gt;"",C410&lt;&gt;"")),N(E410)=0),"",N(E410)-TODAY())</f>
        <v/>
      </c>
      <c r="Q410">
        <f>IF(OR(NOT(OR(A410&lt;&gt;"",B410&lt;&gt;"",C410&lt;&gt;"")),O410="Closed"),"",IF(IF(A410="","NO PROPERTY; ","")&amp;IF(AND(A410&lt;&gt;"",COUNTIF('Properties'!$A$2:$A$200,A410)=0),"PROPERTY NOT ON LIST; ","")&amp;IF(B410="","NO TYPE; ","")&amp;IF(NOT(N(E410)&gt;0),"NO DUE DATE; ","")&amp;IF(N(F410)=0,"NO AMOUNT; ","")&amp;IF(AND(N(E410)&gt;0,NOT(OR(N(K410)&gt;0,O410="Paid")),G410&lt;&gt;"Escrow",TODAY()&gt;N(E410)),"PAST DUE, NOT PAID; ","")&amp;IF(AND(NOT(OR(N(K410)&gt;0,O410="Paid")),G410&lt;&gt;"Escrow",AND(N(E410)&gt;0,TODAY()&gt;=N(J410),TODAY()&lt;=N(E410))),"DUE SOON; ","")&amp;IF(AND(OR(N(K410)&gt;0,O410="Paid"),L410=""),"NO PROOF OF PAYMENT; ","")&amp;IF(AND(G410="Escrow",H410&lt;&gt;"Yes",N(E410)&gt;0,TODAY()&gt;=N(J410)),"ESCROW NOT CONFIRMED; ","")&amp;IF(AND(B410="Insurance renewal",NOT(OR(N(K410)&gt;0,O410="Paid")),N(E410)&gt;0,N(E410)-TODAY()&lt;=N('Settings'!$B$10),M410&lt;&gt;"Yes"),"POLICY EXPIRING, NO RENEWAL QUOTE; ","")="","",LEFT(IF(A410="","NO PROPERTY; ","")&amp;IF(AND(A410&lt;&gt;"",COUNTIF('Properties'!$A$2:$A$200,A410)=0),"PROPERTY NOT ON LIST; ","")&amp;IF(B410="","NO TYPE; ","")&amp;IF(NOT(N(E410)&gt;0),"NO DUE DATE; ","")&amp;IF(N(F410)=0,"NO AMOUNT; ","")&amp;IF(AND(N(E410)&gt;0,NOT(OR(N(K410)&gt;0,O410="Paid")),G410&lt;&gt;"Escrow",TODAY()&gt;N(E410)),"PAST DUE, NOT PAID; ","")&amp;IF(AND(NOT(OR(N(K410)&gt;0,O410="Paid")),G410&lt;&gt;"Escrow",AND(N(E410)&gt;0,TODAY()&gt;=N(J410),TODAY()&lt;=N(E410))),"DUE SOON; ","")&amp;IF(AND(OR(N(K410)&gt;0,O410="Paid"),L410=""),"NO PROOF OF PAYMENT; ","")&amp;IF(AND(G410="Escrow",H410&lt;&gt;"Yes",N(E410)&gt;0,TODAY()&gt;=N(J410)),"ESCROW NOT CONFIRMED; ","")&amp;IF(AND(B410="Insurance renewal",NOT(OR(N(K410)&gt;0,O410="Paid")),N(E410)&gt;0,N(E410)-TODAY()&lt;=N('Settings'!$B$10),M410&lt;&gt;"Yes"),"POLICY EXPIRING, NO RENEWAL QUOTE; ",""),LEN(IF(A410="","NO PROPERTY; ","")&amp;IF(AND(A410&lt;&gt;"",COUNTIF('Properties'!$A$2:$A$200,A410)=0),"PROPERTY NOT ON LIST; ","")&amp;IF(B410="","NO TYPE; ","")&amp;IF(NOT(N(E410)&gt;0),"NO DUE DATE; ","")&amp;IF(N(F410)=0,"NO AMOUNT; ","")&amp;IF(AND(N(E410)&gt;0,NOT(OR(N(K410)&gt;0,O410="Paid")),G410&lt;&gt;"Escrow",TODAY()&gt;N(E410)),"PAST DUE, NOT PAID; ","")&amp;IF(AND(NOT(OR(N(K410)&gt;0,O410="Paid")),G410&lt;&gt;"Escrow",AND(N(E410)&gt;0,TODAY()&gt;=N(J410),TODAY()&lt;=N(E410))),"DUE SOON; ","")&amp;IF(AND(OR(N(K410)&gt;0,O410="Paid"),L410=""),"NO PROOF OF PAYMENT; ","")&amp;IF(AND(G410="Escrow",H410&lt;&gt;"Yes",N(E410)&gt;0,TODAY()&gt;=N(J410)),"ESCROW NOT CONFIRMED; ","")&amp;IF(AND(B410="Insurance renewal",NOT(OR(N(K410)&gt;0,O410="Paid")),N(E410)&gt;0,N(E410)-TODAY()&lt;=N('Settings'!$B$10),M410&lt;&gt;"Yes"),"POLICY EXPIRING, NO RENEWAL QUOTE; ",""))-2)))</f>
        <v/>
      </c>
    </row>
    <row r="411">
      <c r="E411" s="8" t="n"/>
      <c r="F411" s="9" t="n"/>
      <c r="I411" s="10" t="n"/>
      <c r="J411" s="8">
        <f>IF(OR(NOT(OR(A411&lt;&gt;"",B411&lt;&gt;"",C411&lt;&gt;"")),N(E411)=0),"",N(E411)-IF(N(I411)&gt;0,N(I411),IFERROR(VLOOKUP(B411,'Settings'!$A$3:$B$8,2,0),0)))</f>
        <v/>
      </c>
      <c r="K411" s="8" t="n"/>
      <c r="N411" s="8" t="n"/>
      <c r="P411" s="10">
        <f>IF(OR(NOT(OR(A411&lt;&gt;"",B411&lt;&gt;"",C411&lt;&gt;"")),N(E411)=0),"",N(E411)-TODAY())</f>
        <v/>
      </c>
      <c r="Q411">
        <f>IF(OR(NOT(OR(A411&lt;&gt;"",B411&lt;&gt;"",C411&lt;&gt;"")),O411="Closed"),"",IF(IF(A411="","NO PROPERTY; ","")&amp;IF(AND(A411&lt;&gt;"",COUNTIF('Properties'!$A$2:$A$200,A411)=0),"PROPERTY NOT ON LIST; ","")&amp;IF(B411="","NO TYPE; ","")&amp;IF(NOT(N(E411)&gt;0),"NO DUE DATE; ","")&amp;IF(N(F411)=0,"NO AMOUNT; ","")&amp;IF(AND(N(E411)&gt;0,NOT(OR(N(K411)&gt;0,O411="Paid")),G411&lt;&gt;"Escrow",TODAY()&gt;N(E411)),"PAST DUE, NOT PAID; ","")&amp;IF(AND(NOT(OR(N(K411)&gt;0,O411="Paid")),G411&lt;&gt;"Escrow",AND(N(E411)&gt;0,TODAY()&gt;=N(J411),TODAY()&lt;=N(E411))),"DUE SOON; ","")&amp;IF(AND(OR(N(K411)&gt;0,O411="Paid"),L411=""),"NO PROOF OF PAYMENT; ","")&amp;IF(AND(G411="Escrow",H411&lt;&gt;"Yes",N(E411)&gt;0,TODAY()&gt;=N(J411)),"ESCROW NOT CONFIRMED; ","")&amp;IF(AND(B411="Insurance renewal",NOT(OR(N(K411)&gt;0,O411="Paid")),N(E411)&gt;0,N(E411)-TODAY()&lt;=N('Settings'!$B$10),M411&lt;&gt;"Yes"),"POLICY EXPIRING, NO RENEWAL QUOTE; ","")="","",LEFT(IF(A411="","NO PROPERTY; ","")&amp;IF(AND(A411&lt;&gt;"",COUNTIF('Properties'!$A$2:$A$200,A411)=0),"PROPERTY NOT ON LIST; ","")&amp;IF(B411="","NO TYPE; ","")&amp;IF(NOT(N(E411)&gt;0),"NO DUE DATE; ","")&amp;IF(N(F411)=0,"NO AMOUNT; ","")&amp;IF(AND(N(E411)&gt;0,NOT(OR(N(K411)&gt;0,O411="Paid")),G411&lt;&gt;"Escrow",TODAY()&gt;N(E411)),"PAST DUE, NOT PAID; ","")&amp;IF(AND(NOT(OR(N(K411)&gt;0,O411="Paid")),G411&lt;&gt;"Escrow",AND(N(E411)&gt;0,TODAY()&gt;=N(J411),TODAY()&lt;=N(E411))),"DUE SOON; ","")&amp;IF(AND(OR(N(K411)&gt;0,O411="Paid"),L411=""),"NO PROOF OF PAYMENT; ","")&amp;IF(AND(G411="Escrow",H411&lt;&gt;"Yes",N(E411)&gt;0,TODAY()&gt;=N(J411)),"ESCROW NOT CONFIRMED; ","")&amp;IF(AND(B411="Insurance renewal",NOT(OR(N(K411)&gt;0,O411="Paid")),N(E411)&gt;0,N(E411)-TODAY()&lt;=N('Settings'!$B$10),M411&lt;&gt;"Yes"),"POLICY EXPIRING, NO RENEWAL QUOTE; ",""),LEN(IF(A411="","NO PROPERTY; ","")&amp;IF(AND(A411&lt;&gt;"",COUNTIF('Properties'!$A$2:$A$200,A411)=0),"PROPERTY NOT ON LIST; ","")&amp;IF(B411="","NO TYPE; ","")&amp;IF(NOT(N(E411)&gt;0),"NO DUE DATE; ","")&amp;IF(N(F411)=0,"NO AMOUNT; ","")&amp;IF(AND(N(E411)&gt;0,NOT(OR(N(K411)&gt;0,O411="Paid")),G411&lt;&gt;"Escrow",TODAY()&gt;N(E411)),"PAST DUE, NOT PAID; ","")&amp;IF(AND(NOT(OR(N(K411)&gt;0,O411="Paid")),G411&lt;&gt;"Escrow",AND(N(E411)&gt;0,TODAY()&gt;=N(J411),TODAY()&lt;=N(E411))),"DUE SOON; ","")&amp;IF(AND(OR(N(K411)&gt;0,O411="Paid"),L411=""),"NO PROOF OF PAYMENT; ","")&amp;IF(AND(G411="Escrow",H411&lt;&gt;"Yes",N(E411)&gt;0,TODAY()&gt;=N(J411)),"ESCROW NOT CONFIRMED; ","")&amp;IF(AND(B411="Insurance renewal",NOT(OR(N(K411)&gt;0,O411="Paid")),N(E411)&gt;0,N(E411)-TODAY()&lt;=N('Settings'!$B$10),M411&lt;&gt;"Yes"),"POLICY EXPIRING, NO RENEWAL QUOTE; ",""))-2)))</f>
        <v/>
      </c>
    </row>
    <row r="412">
      <c r="E412" s="8" t="n"/>
      <c r="F412" s="9" t="n"/>
      <c r="I412" s="10" t="n"/>
      <c r="J412" s="8">
        <f>IF(OR(NOT(OR(A412&lt;&gt;"",B412&lt;&gt;"",C412&lt;&gt;"")),N(E412)=0),"",N(E412)-IF(N(I412)&gt;0,N(I412),IFERROR(VLOOKUP(B412,'Settings'!$A$3:$B$8,2,0),0)))</f>
        <v/>
      </c>
      <c r="K412" s="8" t="n"/>
      <c r="N412" s="8" t="n"/>
      <c r="P412" s="10">
        <f>IF(OR(NOT(OR(A412&lt;&gt;"",B412&lt;&gt;"",C412&lt;&gt;"")),N(E412)=0),"",N(E412)-TODAY())</f>
        <v/>
      </c>
      <c r="Q412">
        <f>IF(OR(NOT(OR(A412&lt;&gt;"",B412&lt;&gt;"",C412&lt;&gt;"")),O412="Closed"),"",IF(IF(A412="","NO PROPERTY; ","")&amp;IF(AND(A412&lt;&gt;"",COUNTIF('Properties'!$A$2:$A$200,A412)=0),"PROPERTY NOT ON LIST; ","")&amp;IF(B412="","NO TYPE; ","")&amp;IF(NOT(N(E412)&gt;0),"NO DUE DATE; ","")&amp;IF(N(F412)=0,"NO AMOUNT; ","")&amp;IF(AND(N(E412)&gt;0,NOT(OR(N(K412)&gt;0,O412="Paid")),G412&lt;&gt;"Escrow",TODAY()&gt;N(E412)),"PAST DUE, NOT PAID; ","")&amp;IF(AND(NOT(OR(N(K412)&gt;0,O412="Paid")),G412&lt;&gt;"Escrow",AND(N(E412)&gt;0,TODAY()&gt;=N(J412),TODAY()&lt;=N(E412))),"DUE SOON; ","")&amp;IF(AND(OR(N(K412)&gt;0,O412="Paid"),L412=""),"NO PROOF OF PAYMENT; ","")&amp;IF(AND(G412="Escrow",H412&lt;&gt;"Yes",N(E412)&gt;0,TODAY()&gt;=N(J412)),"ESCROW NOT CONFIRMED; ","")&amp;IF(AND(B412="Insurance renewal",NOT(OR(N(K412)&gt;0,O412="Paid")),N(E412)&gt;0,N(E412)-TODAY()&lt;=N('Settings'!$B$10),M412&lt;&gt;"Yes"),"POLICY EXPIRING, NO RENEWAL QUOTE; ","")="","",LEFT(IF(A412="","NO PROPERTY; ","")&amp;IF(AND(A412&lt;&gt;"",COUNTIF('Properties'!$A$2:$A$200,A412)=0),"PROPERTY NOT ON LIST; ","")&amp;IF(B412="","NO TYPE; ","")&amp;IF(NOT(N(E412)&gt;0),"NO DUE DATE; ","")&amp;IF(N(F412)=0,"NO AMOUNT; ","")&amp;IF(AND(N(E412)&gt;0,NOT(OR(N(K412)&gt;0,O412="Paid")),G412&lt;&gt;"Escrow",TODAY()&gt;N(E412)),"PAST DUE, NOT PAID; ","")&amp;IF(AND(NOT(OR(N(K412)&gt;0,O412="Paid")),G412&lt;&gt;"Escrow",AND(N(E412)&gt;0,TODAY()&gt;=N(J412),TODAY()&lt;=N(E412))),"DUE SOON; ","")&amp;IF(AND(OR(N(K412)&gt;0,O412="Paid"),L412=""),"NO PROOF OF PAYMENT; ","")&amp;IF(AND(G412="Escrow",H412&lt;&gt;"Yes",N(E412)&gt;0,TODAY()&gt;=N(J412)),"ESCROW NOT CONFIRMED; ","")&amp;IF(AND(B412="Insurance renewal",NOT(OR(N(K412)&gt;0,O412="Paid")),N(E412)&gt;0,N(E412)-TODAY()&lt;=N('Settings'!$B$10),M412&lt;&gt;"Yes"),"POLICY EXPIRING, NO RENEWAL QUOTE; ",""),LEN(IF(A412="","NO PROPERTY; ","")&amp;IF(AND(A412&lt;&gt;"",COUNTIF('Properties'!$A$2:$A$200,A412)=0),"PROPERTY NOT ON LIST; ","")&amp;IF(B412="","NO TYPE; ","")&amp;IF(NOT(N(E412)&gt;0),"NO DUE DATE; ","")&amp;IF(N(F412)=0,"NO AMOUNT; ","")&amp;IF(AND(N(E412)&gt;0,NOT(OR(N(K412)&gt;0,O412="Paid")),G412&lt;&gt;"Escrow",TODAY()&gt;N(E412)),"PAST DUE, NOT PAID; ","")&amp;IF(AND(NOT(OR(N(K412)&gt;0,O412="Paid")),G412&lt;&gt;"Escrow",AND(N(E412)&gt;0,TODAY()&gt;=N(J412),TODAY()&lt;=N(E412))),"DUE SOON; ","")&amp;IF(AND(OR(N(K412)&gt;0,O412="Paid"),L412=""),"NO PROOF OF PAYMENT; ","")&amp;IF(AND(G412="Escrow",H412&lt;&gt;"Yes",N(E412)&gt;0,TODAY()&gt;=N(J412)),"ESCROW NOT CONFIRMED; ","")&amp;IF(AND(B412="Insurance renewal",NOT(OR(N(K412)&gt;0,O412="Paid")),N(E412)&gt;0,N(E412)-TODAY()&lt;=N('Settings'!$B$10),M412&lt;&gt;"Yes"),"POLICY EXPIRING, NO RENEWAL QUOTE; ",""))-2)))</f>
        <v/>
      </c>
    </row>
    <row r="413">
      <c r="E413" s="8" t="n"/>
      <c r="F413" s="9" t="n"/>
      <c r="I413" s="10" t="n"/>
      <c r="J413" s="8">
        <f>IF(OR(NOT(OR(A413&lt;&gt;"",B413&lt;&gt;"",C413&lt;&gt;"")),N(E413)=0),"",N(E413)-IF(N(I413)&gt;0,N(I413),IFERROR(VLOOKUP(B413,'Settings'!$A$3:$B$8,2,0),0)))</f>
        <v/>
      </c>
      <c r="K413" s="8" t="n"/>
      <c r="N413" s="8" t="n"/>
      <c r="P413" s="10">
        <f>IF(OR(NOT(OR(A413&lt;&gt;"",B413&lt;&gt;"",C413&lt;&gt;"")),N(E413)=0),"",N(E413)-TODAY())</f>
        <v/>
      </c>
      <c r="Q413">
        <f>IF(OR(NOT(OR(A413&lt;&gt;"",B413&lt;&gt;"",C413&lt;&gt;"")),O413="Closed"),"",IF(IF(A413="","NO PROPERTY; ","")&amp;IF(AND(A413&lt;&gt;"",COUNTIF('Properties'!$A$2:$A$200,A413)=0),"PROPERTY NOT ON LIST; ","")&amp;IF(B413="","NO TYPE; ","")&amp;IF(NOT(N(E413)&gt;0),"NO DUE DATE; ","")&amp;IF(N(F413)=0,"NO AMOUNT; ","")&amp;IF(AND(N(E413)&gt;0,NOT(OR(N(K413)&gt;0,O413="Paid")),G413&lt;&gt;"Escrow",TODAY()&gt;N(E413)),"PAST DUE, NOT PAID; ","")&amp;IF(AND(NOT(OR(N(K413)&gt;0,O413="Paid")),G413&lt;&gt;"Escrow",AND(N(E413)&gt;0,TODAY()&gt;=N(J413),TODAY()&lt;=N(E413))),"DUE SOON; ","")&amp;IF(AND(OR(N(K413)&gt;0,O413="Paid"),L413=""),"NO PROOF OF PAYMENT; ","")&amp;IF(AND(G413="Escrow",H413&lt;&gt;"Yes",N(E413)&gt;0,TODAY()&gt;=N(J413)),"ESCROW NOT CONFIRMED; ","")&amp;IF(AND(B413="Insurance renewal",NOT(OR(N(K413)&gt;0,O413="Paid")),N(E413)&gt;0,N(E413)-TODAY()&lt;=N('Settings'!$B$10),M413&lt;&gt;"Yes"),"POLICY EXPIRING, NO RENEWAL QUOTE; ","")="","",LEFT(IF(A413="","NO PROPERTY; ","")&amp;IF(AND(A413&lt;&gt;"",COUNTIF('Properties'!$A$2:$A$200,A413)=0),"PROPERTY NOT ON LIST; ","")&amp;IF(B413="","NO TYPE; ","")&amp;IF(NOT(N(E413)&gt;0),"NO DUE DATE; ","")&amp;IF(N(F413)=0,"NO AMOUNT; ","")&amp;IF(AND(N(E413)&gt;0,NOT(OR(N(K413)&gt;0,O413="Paid")),G413&lt;&gt;"Escrow",TODAY()&gt;N(E413)),"PAST DUE, NOT PAID; ","")&amp;IF(AND(NOT(OR(N(K413)&gt;0,O413="Paid")),G413&lt;&gt;"Escrow",AND(N(E413)&gt;0,TODAY()&gt;=N(J413),TODAY()&lt;=N(E413))),"DUE SOON; ","")&amp;IF(AND(OR(N(K413)&gt;0,O413="Paid"),L413=""),"NO PROOF OF PAYMENT; ","")&amp;IF(AND(G413="Escrow",H413&lt;&gt;"Yes",N(E413)&gt;0,TODAY()&gt;=N(J413)),"ESCROW NOT CONFIRMED; ","")&amp;IF(AND(B413="Insurance renewal",NOT(OR(N(K413)&gt;0,O413="Paid")),N(E413)&gt;0,N(E413)-TODAY()&lt;=N('Settings'!$B$10),M413&lt;&gt;"Yes"),"POLICY EXPIRING, NO RENEWAL QUOTE; ",""),LEN(IF(A413="","NO PROPERTY; ","")&amp;IF(AND(A413&lt;&gt;"",COUNTIF('Properties'!$A$2:$A$200,A413)=0),"PROPERTY NOT ON LIST; ","")&amp;IF(B413="","NO TYPE; ","")&amp;IF(NOT(N(E413)&gt;0),"NO DUE DATE; ","")&amp;IF(N(F413)=0,"NO AMOUNT; ","")&amp;IF(AND(N(E413)&gt;0,NOT(OR(N(K413)&gt;0,O413="Paid")),G413&lt;&gt;"Escrow",TODAY()&gt;N(E413)),"PAST DUE, NOT PAID; ","")&amp;IF(AND(NOT(OR(N(K413)&gt;0,O413="Paid")),G413&lt;&gt;"Escrow",AND(N(E413)&gt;0,TODAY()&gt;=N(J413),TODAY()&lt;=N(E413))),"DUE SOON; ","")&amp;IF(AND(OR(N(K413)&gt;0,O413="Paid"),L413=""),"NO PROOF OF PAYMENT; ","")&amp;IF(AND(G413="Escrow",H413&lt;&gt;"Yes",N(E413)&gt;0,TODAY()&gt;=N(J413)),"ESCROW NOT CONFIRMED; ","")&amp;IF(AND(B413="Insurance renewal",NOT(OR(N(K413)&gt;0,O413="Paid")),N(E413)&gt;0,N(E413)-TODAY()&lt;=N('Settings'!$B$10),M413&lt;&gt;"Yes"),"POLICY EXPIRING, NO RENEWAL QUOTE; ",""))-2)))</f>
        <v/>
      </c>
    </row>
    <row r="414">
      <c r="E414" s="8" t="n"/>
      <c r="F414" s="9" t="n"/>
      <c r="I414" s="10" t="n"/>
      <c r="J414" s="8">
        <f>IF(OR(NOT(OR(A414&lt;&gt;"",B414&lt;&gt;"",C414&lt;&gt;"")),N(E414)=0),"",N(E414)-IF(N(I414)&gt;0,N(I414),IFERROR(VLOOKUP(B414,'Settings'!$A$3:$B$8,2,0),0)))</f>
        <v/>
      </c>
      <c r="K414" s="8" t="n"/>
      <c r="N414" s="8" t="n"/>
      <c r="P414" s="10">
        <f>IF(OR(NOT(OR(A414&lt;&gt;"",B414&lt;&gt;"",C414&lt;&gt;"")),N(E414)=0),"",N(E414)-TODAY())</f>
        <v/>
      </c>
      <c r="Q414">
        <f>IF(OR(NOT(OR(A414&lt;&gt;"",B414&lt;&gt;"",C414&lt;&gt;"")),O414="Closed"),"",IF(IF(A414="","NO PROPERTY; ","")&amp;IF(AND(A414&lt;&gt;"",COUNTIF('Properties'!$A$2:$A$200,A414)=0),"PROPERTY NOT ON LIST; ","")&amp;IF(B414="","NO TYPE; ","")&amp;IF(NOT(N(E414)&gt;0),"NO DUE DATE; ","")&amp;IF(N(F414)=0,"NO AMOUNT; ","")&amp;IF(AND(N(E414)&gt;0,NOT(OR(N(K414)&gt;0,O414="Paid")),G414&lt;&gt;"Escrow",TODAY()&gt;N(E414)),"PAST DUE, NOT PAID; ","")&amp;IF(AND(NOT(OR(N(K414)&gt;0,O414="Paid")),G414&lt;&gt;"Escrow",AND(N(E414)&gt;0,TODAY()&gt;=N(J414),TODAY()&lt;=N(E414))),"DUE SOON; ","")&amp;IF(AND(OR(N(K414)&gt;0,O414="Paid"),L414=""),"NO PROOF OF PAYMENT; ","")&amp;IF(AND(G414="Escrow",H414&lt;&gt;"Yes",N(E414)&gt;0,TODAY()&gt;=N(J414)),"ESCROW NOT CONFIRMED; ","")&amp;IF(AND(B414="Insurance renewal",NOT(OR(N(K414)&gt;0,O414="Paid")),N(E414)&gt;0,N(E414)-TODAY()&lt;=N('Settings'!$B$10),M414&lt;&gt;"Yes"),"POLICY EXPIRING, NO RENEWAL QUOTE; ","")="","",LEFT(IF(A414="","NO PROPERTY; ","")&amp;IF(AND(A414&lt;&gt;"",COUNTIF('Properties'!$A$2:$A$200,A414)=0),"PROPERTY NOT ON LIST; ","")&amp;IF(B414="","NO TYPE; ","")&amp;IF(NOT(N(E414)&gt;0),"NO DUE DATE; ","")&amp;IF(N(F414)=0,"NO AMOUNT; ","")&amp;IF(AND(N(E414)&gt;0,NOT(OR(N(K414)&gt;0,O414="Paid")),G414&lt;&gt;"Escrow",TODAY()&gt;N(E414)),"PAST DUE, NOT PAID; ","")&amp;IF(AND(NOT(OR(N(K414)&gt;0,O414="Paid")),G414&lt;&gt;"Escrow",AND(N(E414)&gt;0,TODAY()&gt;=N(J414),TODAY()&lt;=N(E414))),"DUE SOON; ","")&amp;IF(AND(OR(N(K414)&gt;0,O414="Paid"),L414=""),"NO PROOF OF PAYMENT; ","")&amp;IF(AND(G414="Escrow",H414&lt;&gt;"Yes",N(E414)&gt;0,TODAY()&gt;=N(J414)),"ESCROW NOT CONFIRMED; ","")&amp;IF(AND(B414="Insurance renewal",NOT(OR(N(K414)&gt;0,O414="Paid")),N(E414)&gt;0,N(E414)-TODAY()&lt;=N('Settings'!$B$10),M414&lt;&gt;"Yes"),"POLICY EXPIRING, NO RENEWAL QUOTE; ",""),LEN(IF(A414="","NO PROPERTY; ","")&amp;IF(AND(A414&lt;&gt;"",COUNTIF('Properties'!$A$2:$A$200,A414)=0),"PROPERTY NOT ON LIST; ","")&amp;IF(B414="","NO TYPE; ","")&amp;IF(NOT(N(E414)&gt;0),"NO DUE DATE; ","")&amp;IF(N(F414)=0,"NO AMOUNT; ","")&amp;IF(AND(N(E414)&gt;0,NOT(OR(N(K414)&gt;0,O414="Paid")),G414&lt;&gt;"Escrow",TODAY()&gt;N(E414)),"PAST DUE, NOT PAID; ","")&amp;IF(AND(NOT(OR(N(K414)&gt;0,O414="Paid")),G414&lt;&gt;"Escrow",AND(N(E414)&gt;0,TODAY()&gt;=N(J414),TODAY()&lt;=N(E414))),"DUE SOON; ","")&amp;IF(AND(OR(N(K414)&gt;0,O414="Paid"),L414=""),"NO PROOF OF PAYMENT; ","")&amp;IF(AND(G414="Escrow",H414&lt;&gt;"Yes",N(E414)&gt;0,TODAY()&gt;=N(J414)),"ESCROW NOT CONFIRMED; ","")&amp;IF(AND(B414="Insurance renewal",NOT(OR(N(K414)&gt;0,O414="Paid")),N(E414)&gt;0,N(E414)-TODAY()&lt;=N('Settings'!$B$10),M414&lt;&gt;"Yes"),"POLICY EXPIRING, NO RENEWAL QUOTE; ",""))-2)))</f>
        <v/>
      </c>
    </row>
    <row r="415">
      <c r="E415" s="8" t="n"/>
      <c r="F415" s="9" t="n"/>
      <c r="I415" s="10" t="n"/>
      <c r="J415" s="8">
        <f>IF(OR(NOT(OR(A415&lt;&gt;"",B415&lt;&gt;"",C415&lt;&gt;"")),N(E415)=0),"",N(E415)-IF(N(I415)&gt;0,N(I415),IFERROR(VLOOKUP(B415,'Settings'!$A$3:$B$8,2,0),0)))</f>
        <v/>
      </c>
      <c r="K415" s="8" t="n"/>
      <c r="N415" s="8" t="n"/>
      <c r="P415" s="10">
        <f>IF(OR(NOT(OR(A415&lt;&gt;"",B415&lt;&gt;"",C415&lt;&gt;"")),N(E415)=0),"",N(E415)-TODAY())</f>
        <v/>
      </c>
      <c r="Q415">
        <f>IF(OR(NOT(OR(A415&lt;&gt;"",B415&lt;&gt;"",C415&lt;&gt;"")),O415="Closed"),"",IF(IF(A415="","NO PROPERTY; ","")&amp;IF(AND(A415&lt;&gt;"",COUNTIF('Properties'!$A$2:$A$200,A415)=0),"PROPERTY NOT ON LIST; ","")&amp;IF(B415="","NO TYPE; ","")&amp;IF(NOT(N(E415)&gt;0),"NO DUE DATE; ","")&amp;IF(N(F415)=0,"NO AMOUNT; ","")&amp;IF(AND(N(E415)&gt;0,NOT(OR(N(K415)&gt;0,O415="Paid")),G415&lt;&gt;"Escrow",TODAY()&gt;N(E415)),"PAST DUE, NOT PAID; ","")&amp;IF(AND(NOT(OR(N(K415)&gt;0,O415="Paid")),G415&lt;&gt;"Escrow",AND(N(E415)&gt;0,TODAY()&gt;=N(J415),TODAY()&lt;=N(E415))),"DUE SOON; ","")&amp;IF(AND(OR(N(K415)&gt;0,O415="Paid"),L415=""),"NO PROOF OF PAYMENT; ","")&amp;IF(AND(G415="Escrow",H415&lt;&gt;"Yes",N(E415)&gt;0,TODAY()&gt;=N(J415)),"ESCROW NOT CONFIRMED; ","")&amp;IF(AND(B415="Insurance renewal",NOT(OR(N(K415)&gt;0,O415="Paid")),N(E415)&gt;0,N(E415)-TODAY()&lt;=N('Settings'!$B$10),M415&lt;&gt;"Yes"),"POLICY EXPIRING, NO RENEWAL QUOTE; ","")="","",LEFT(IF(A415="","NO PROPERTY; ","")&amp;IF(AND(A415&lt;&gt;"",COUNTIF('Properties'!$A$2:$A$200,A415)=0),"PROPERTY NOT ON LIST; ","")&amp;IF(B415="","NO TYPE; ","")&amp;IF(NOT(N(E415)&gt;0),"NO DUE DATE; ","")&amp;IF(N(F415)=0,"NO AMOUNT; ","")&amp;IF(AND(N(E415)&gt;0,NOT(OR(N(K415)&gt;0,O415="Paid")),G415&lt;&gt;"Escrow",TODAY()&gt;N(E415)),"PAST DUE, NOT PAID; ","")&amp;IF(AND(NOT(OR(N(K415)&gt;0,O415="Paid")),G415&lt;&gt;"Escrow",AND(N(E415)&gt;0,TODAY()&gt;=N(J415),TODAY()&lt;=N(E415))),"DUE SOON; ","")&amp;IF(AND(OR(N(K415)&gt;0,O415="Paid"),L415=""),"NO PROOF OF PAYMENT; ","")&amp;IF(AND(G415="Escrow",H415&lt;&gt;"Yes",N(E415)&gt;0,TODAY()&gt;=N(J415)),"ESCROW NOT CONFIRMED; ","")&amp;IF(AND(B415="Insurance renewal",NOT(OR(N(K415)&gt;0,O415="Paid")),N(E415)&gt;0,N(E415)-TODAY()&lt;=N('Settings'!$B$10),M415&lt;&gt;"Yes"),"POLICY EXPIRING, NO RENEWAL QUOTE; ",""),LEN(IF(A415="","NO PROPERTY; ","")&amp;IF(AND(A415&lt;&gt;"",COUNTIF('Properties'!$A$2:$A$200,A415)=0),"PROPERTY NOT ON LIST; ","")&amp;IF(B415="","NO TYPE; ","")&amp;IF(NOT(N(E415)&gt;0),"NO DUE DATE; ","")&amp;IF(N(F415)=0,"NO AMOUNT; ","")&amp;IF(AND(N(E415)&gt;0,NOT(OR(N(K415)&gt;0,O415="Paid")),G415&lt;&gt;"Escrow",TODAY()&gt;N(E415)),"PAST DUE, NOT PAID; ","")&amp;IF(AND(NOT(OR(N(K415)&gt;0,O415="Paid")),G415&lt;&gt;"Escrow",AND(N(E415)&gt;0,TODAY()&gt;=N(J415),TODAY()&lt;=N(E415))),"DUE SOON; ","")&amp;IF(AND(OR(N(K415)&gt;0,O415="Paid"),L415=""),"NO PROOF OF PAYMENT; ","")&amp;IF(AND(G415="Escrow",H415&lt;&gt;"Yes",N(E415)&gt;0,TODAY()&gt;=N(J415)),"ESCROW NOT CONFIRMED; ","")&amp;IF(AND(B415="Insurance renewal",NOT(OR(N(K415)&gt;0,O415="Paid")),N(E415)&gt;0,N(E415)-TODAY()&lt;=N('Settings'!$B$10),M415&lt;&gt;"Yes"),"POLICY EXPIRING, NO RENEWAL QUOTE; ",""))-2)))</f>
        <v/>
      </c>
    </row>
    <row r="416">
      <c r="E416" s="8" t="n"/>
      <c r="F416" s="9" t="n"/>
      <c r="I416" s="10" t="n"/>
      <c r="J416" s="8">
        <f>IF(OR(NOT(OR(A416&lt;&gt;"",B416&lt;&gt;"",C416&lt;&gt;"")),N(E416)=0),"",N(E416)-IF(N(I416)&gt;0,N(I416),IFERROR(VLOOKUP(B416,'Settings'!$A$3:$B$8,2,0),0)))</f>
        <v/>
      </c>
      <c r="K416" s="8" t="n"/>
      <c r="N416" s="8" t="n"/>
      <c r="P416" s="10">
        <f>IF(OR(NOT(OR(A416&lt;&gt;"",B416&lt;&gt;"",C416&lt;&gt;"")),N(E416)=0),"",N(E416)-TODAY())</f>
        <v/>
      </c>
      <c r="Q416">
        <f>IF(OR(NOT(OR(A416&lt;&gt;"",B416&lt;&gt;"",C416&lt;&gt;"")),O416="Closed"),"",IF(IF(A416="","NO PROPERTY; ","")&amp;IF(AND(A416&lt;&gt;"",COUNTIF('Properties'!$A$2:$A$200,A416)=0),"PROPERTY NOT ON LIST; ","")&amp;IF(B416="","NO TYPE; ","")&amp;IF(NOT(N(E416)&gt;0),"NO DUE DATE; ","")&amp;IF(N(F416)=0,"NO AMOUNT; ","")&amp;IF(AND(N(E416)&gt;0,NOT(OR(N(K416)&gt;0,O416="Paid")),G416&lt;&gt;"Escrow",TODAY()&gt;N(E416)),"PAST DUE, NOT PAID; ","")&amp;IF(AND(NOT(OR(N(K416)&gt;0,O416="Paid")),G416&lt;&gt;"Escrow",AND(N(E416)&gt;0,TODAY()&gt;=N(J416),TODAY()&lt;=N(E416))),"DUE SOON; ","")&amp;IF(AND(OR(N(K416)&gt;0,O416="Paid"),L416=""),"NO PROOF OF PAYMENT; ","")&amp;IF(AND(G416="Escrow",H416&lt;&gt;"Yes",N(E416)&gt;0,TODAY()&gt;=N(J416)),"ESCROW NOT CONFIRMED; ","")&amp;IF(AND(B416="Insurance renewal",NOT(OR(N(K416)&gt;0,O416="Paid")),N(E416)&gt;0,N(E416)-TODAY()&lt;=N('Settings'!$B$10),M416&lt;&gt;"Yes"),"POLICY EXPIRING, NO RENEWAL QUOTE; ","")="","",LEFT(IF(A416="","NO PROPERTY; ","")&amp;IF(AND(A416&lt;&gt;"",COUNTIF('Properties'!$A$2:$A$200,A416)=0),"PROPERTY NOT ON LIST; ","")&amp;IF(B416="","NO TYPE; ","")&amp;IF(NOT(N(E416)&gt;0),"NO DUE DATE; ","")&amp;IF(N(F416)=0,"NO AMOUNT; ","")&amp;IF(AND(N(E416)&gt;0,NOT(OR(N(K416)&gt;0,O416="Paid")),G416&lt;&gt;"Escrow",TODAY()&gt;N(E416)),"PAST DUE, NOT PAID; ","")&amp;IF(AND(NOT(OR(N(K416)&gt;0,O416="Paid")),G416&lt;&gt;"Escrow",AND(N(E416)&gt;0,TODAY()&gt;=N(J416),TODAY()&lt;=N(E416))),"DUE SOON; ","")&amp;IF(AND(OR(N(K416)&gt;0,O416="Paid"),L416=""),"NO PROOF OF PAYMENT; ","")&amp;IF(AND(G416="Escrow",H416&lt;&gt;"Yes",N(E416)&gt;0,TODAY()&gt;=N(J416)),"ESCROW NOT CONFIRMED; ","")&amp;IF(AND(B416="Insurance renewal",NOT(OR(N(K416)&gt;0,O416="Paid")),N(E416)&gt;0,N(E416)-TODAY()&lt;=N('Settings'!$B$10),M416&lt;&gt;"Yes"),"POLICY EXPIRING, NO RENEWAL QUOTE; ",""),LEN(IF(A416="","NO PROPERTY; ","")&amp;IF(AND(A416&lt;&gt;"",COUNTIF('Properties'!$A$2:$A$200,A416)=0),"PROPERTY NOT ON LIST; ","")&amp;IF(B416="","NO TYPE; ","")&amp;IF(NOT(N(E416)&gt;0),"NO DUE DATE; ","")&amp;IF(N(F416)=0,"NO AMOUNT; ","")&amp;IF(AND(N(E416)&gt;0,NOT(OR(N(K416)&gt;0,O416="Paid")),G416&lt;&gt;"Escrow",TODAY()&gt;N(E416)),"PAST DUE, NOT PAID; ","")&amp;IF(AND(NOT(OR(N(K416)&gt;0,O416="Paid")),G416&lt;&gt;"Escrow",AND(N(E416)&gt;0,TODAY()&gt;=N(J416),TODAY()&lt;=N(E416))),"DUE SOON; ","")&amp;IF(AND(OR(N(K416)&gt;0,O416="Paid"),L416=""),"NO PROOF OF PAYMENT; ","")&amp;IF(AND(G416="Escrow",H416&lt;&gt;"Yes",N(E416)&gt;0,TODAY()&gt;=N(J416)),"ESCROW NOT CONFIRMED; ","")&amp;IF(AND(B416="Insurance renewal",NOT(OR(N(K416)&gt;0,O416="Paid")),N(E416)&gt;0,N(E416)-TODAY()&lt;=N('Settings'!$B$10),M416&lt;&gt;"Yes"),"POLICY EXPIRING, NO RENEWAL QUOTE; ",""))-2)))</f>
        <v/>
      </c>
    </row>
    <row r="417">
      <c r="E417" s="8" t="n"/>
      <c r="F417" s="9" t="n"/>
      <c r="I417" s="10" t="n"/>
      <c r="J417" s="8">
        <f>IF(OR(NOT(OR(A417&lt;&gt;"",B417&lt;&gt;"",C417&lt;&gt;"")),N(E417)=0),"",N(E417)-IF(N(I417)&gt;0,N(I417),IFERROR(VLOOKUP(B417,'Settings'!$A$3:$B$8,2,0),0)))</f>
        <v/>
      </c>
      <c r="K417" s="8" t="n"/>
      <c r="N417" s="8" t="n"/>
      <c r="P417" s="10">
        <f>IF(OR(NOT(OR(A417&lt;&gt;"",B417&lt;&gt;"",C417&lt;&gt;"")),N(E417)=0),"",N(E417)-TODAY())</f>
        <v/>
      </c>
      <c r="Q417">
        <f>IF(OR(NOT(OR(A417&lt;&gt;"",B417&lt;&gt;"",C417&lt;&gt;"")),O417="Closed"),"",IF(IF(A417="","NO PROPERTY; ","")&amp;IF(AND(A417&lt;&gt;"",COUNTIF('Properties'!$A$2:$A$200,A417)=0),"PROPERTY NOT ON LIST; ","")&amp;IF(B417="","NO TYPE; ","")&amp;IF(NOT(N(E417)&gt;0),"NO DUE DATE; ","")&amp;IF(N(F417)=0,"NO AMOUNT; ","")&amp;IF(AND(N(E417)&gt;0,NOT(OR(N(K417)&gt;0,O417="Paid")),G417&lt;&gt;"Escrow",TODAY()&gt;N(E417)),"PAST DUE, NOT PAID; ","")&amp;IF(AND(NOT(OR(N(K417)&gt;0,O417="Paid")),G417&lt;&gt;"Escrow",AND(N(E417)&gt;0,TODAY()&gt;=N(J417),TODAY()&lt;=N(E417))),"DUE SOON; ","")&amp;IF(AND(OR(N(K417)&gt;0,O417="Paid"),L417=""),"NO PROOF OF PAYMENT; ","")&amp;IF(AND(G417="Escrow",H417&lt;&gt;"Yes",N(E417)&gt;0,TODAY()&gt;=N(J417)),"ESCROW NOT CONFIRMED; ","")&amp;IF(AND(B417="Insurance renewal",NOT(OR(N(K417)&gt;0,O417="Paid")),N(E417)&gt;0,N(E417)-TODAY()&lt;=N('Settings'!$B$10),M417&lt;&gt;"Yes"),"POLICY EXPIRING, NO RENEWAL QUOTE; ","")="","",LEFT(IF(A417="","NO PROPERTY; ","")&amp;IF(AND(A417&lt;&gt;"",COUNTIF('Properties'!$A$2:$A$200,A417)=0),"PROPERTY NOT ON LIST; ","")&amp;IF(B417="","NO TYPE; ","")&amp;IF(NOT(N(E417)&gt;0),"NO DUE DATE; ","")&amp;IF(N(F417)=0,"NO AMOUNT; ","")&amp;IF(AND(N(E417)&gt;0,NOT(OR(N(K417)&gt;0,O417="Paid")),G417&lt;&gt;"Escrow",TODAY()&gt;N(E417)),"PAST DUE, NOT PAID; ","")&amp;IF(AND(NOT(OR(N(K417)&gt;0,O417="Paid")),G417&lt;&gt;"Escrow",AND(N(E417)&gt;0,TODAY()&gt;=N(J417),TODAY()&lt;=N(E417))),"DUE SOON; ","")&amp;IF(AND(OR(N(K417)&gt;0,O417="Paid"),L417=""),"NO PROOF OF PAYMENT; ","")&amp;IF(AND(G417="Escrow",H417&lt;&gt;"Yes",N(E417)&gt;0,TODAY()&gt;=N(J417)),"ESCROW NOT CONFIRMED; ","")&amp;IF(AND(B417="Insurance renewal",NOT(OR(N(K417)&gt;0,O417="Paid")),N(E417)&gt;0,N(E417)-TODAY()&lt;=N('Settings'!$B$10),M417&lt;&gt;"Yes"),"POLICY EXPIRING, NO RENEWAL QUOTE; ",""),LEN(IF(A417="","NO PROPERTY; ","")&amp;IF(AND(A417&lt;&gt;"",COUNTIF('Properties'!$A$2:$A$200,A417)=0),"PROPERTY NOT ON LIST; ","")&amp;IF(B417="","NO TYPE; ","")&amp;IF(NOT(N(E417)&gt;0),"NO DUE DATE; ","")&amp;IF(N(F417)=0,"NO AMOUNT; ","")&amp;IF(AND(N(E417)&gt;0,NOT(OR(N(K417)&gt;0,O417="Paid")),G417&lt;&gt;"Escrow",TODAY()&gt;N(E417)),"PAST DUE, NOT PAID; ","")&amp;IF(AND(NOT(OR(N(K417)&gt;0,O417="Paid")),G417&lt;&gt;"Escrow",AND(N(E417)&gt;0,TODAY()&gt;=N(J417),TODAY()&lt;=N(E417))),"DUE SOON; ","")&amp;IF(AND(OR(N(K417)&gt;0,O417="Paid"),L417=""),"NO PROOF OF PAYMENT; ","")&amp;IF(AND(G417="Escrow",H417&lt;&gt;"Yes",N(E417)&gt;0,TODAY()&gt;=N(J417)),"ESCROW NOT CONFIRMED; ","")&amp;IF(AND(B417="Insurance renewal",NOT(OR(N(K417)&gt;0,O417="Paid")),N(E417)&gt;0,N(E417)-TODAY()&lt;=N('Settings'!$B$10),M417&lt;&gt;"Yes"),"POLICY EXPIRING, NO RENEWAL QUOTE; ",""))-2)))</f>
        <v/>
      </c>
    </row>
    <row r="418">
      <c r="E418" s="8" t="n"/>
      <c r="F418" s="9" t="n"/>
      <c r="I418" s="10" t="n"/>
      <c r="J418" s="8">
        <f>IF(OR(NOT(OR(A418&lt;&gt;"",B418&lt;&gt;"",C418&lt;&gt;"")),N(E418)=0),"",N(E418)-IF(N(I418)&gt;0,N(I418),IFERROR(VLOOKUP(B418,'Settings'!$A$3:$B$8,2,0),0)))</f>
        <v/>
      </c>
      <c r="K418" s="8" t="n"/>
      <c r="N418" s="8" t="n"/>
      <c r="P418" s="10">
        <f>IF(OR(NOT(OR(A418&lt;&gt;"",B418&lt;&gt;"",C418&lt;&gt;"")),N(E418)=0),"",N(E418)-TODAY())</f>
        <v/>
      </c>
      <c r="Q418">
        <f>IF(OR(NOT(OR(A418&lt;&gt;"",B418&lt;&gt;"",C418&lt;&gt;"")),O418="Closed"),"",IF(IF(A418="","NO PROPERTY; ","")&amp;IF(AND(A418&lt;&gt;"",COUNTIF('Properties'!$A$2:$A$200,A418)=0),"PROPERTY NOT ON LIST; ","")&amp;IF(B418="","NO TYPE; ","")&amp;IF(NOT(N(E418)&gt;0),"NO DUE DATE; ","")&amp;IF(N(F418)=0,"NO AMOUNT; ","")&amp;IF(AND(N(E418)&gt;0,NOT(OR(N(K418)&gt;0,O418="Paid")),G418&lt;&gt;"Escrow",TODAY()&gt;N(E418)),"PAST DUE, NOT PAID; ","")&amp;IF(AND(NOT(OR(N(K418)&gt;0,O418="Paid")),G418&lt;&gt;"Escrow",AND(N(E418)&gt;0,TODAY()&gt;=N(J418),TODAY()&lt;=N(E418))),"DUE SOON; ","")&amp;IF(AND(OR(N(K418)&gt;0,O418="Paid"),L418=""),"NO PROOF OF PAYMENT; ","")&amp;IF(AND(G418="Escrow",H418&lt;&gt;"Yes",N(E418)&gt;0,TODAY()&gt;=N(J418)),"ESCROW NOT CONFIRMED; ","")&amp;IF(AND(B418="Insurance renewal",NOT(OR(N(K418)&gt;0,O418="Paid")),N(E418)&gt;0,N(E418)-TODAY()&lt;=N('Settings'!$B$10),M418&lt;&gt;"Yes"),"POLICY EXPIRING, NO RENEWAL QUOTE; ","")="","",LEFT(IF(A418="","NO PROPERTY; ","")&amp;IF(AND(A418&lt;&gt;"",COUNTIF('Properties'!$A$2:$A$200,A418)=0),"PROPERTY NOT ON LIST; ","")&amp;IF(B418="","NO TYPE; ","")&amp;IF(NOT(N(E418)&gt;0),"NO DUE DATE; ","")&amp;IF(N(F418)=0,"NO AMOUNT; ","")&amp;IF(AND(N(E418)&gt;0,NOT(OR(N(K418)&gt;0,O418="Paid")),G418&lt;&gt;"Escrow",TODAY()&gt;N(E418)),"PAST DUE, NOT PAID; ","")&amp;IF(AND(NOT(OR(N(K418)&gt;0,O418="Paid")),G418&lt;&gt;"Escrow",AND(N(E418)&gt;0,TODAY()&gt;=N(J418),TODAY()&lt;=N(E418))),"DUE SOON; ","")&amp;IF(AND(OR(N(K418)&gt;0,O418="Paid"),L418=""),"NO PROOF OF PAYMENT; ","")&amp;IF(AND(G418="Escrow",H418&lt;&gt;"Yes",N(E418)&gt;0,TODAY()&gt;=N(J418)),"ESCROW NOT CONFIRMED; ","")&amp;IF(AND(B418="Insurance renewal",NOT(OR(N(K418)&gt;0,O418="Paid")),N(E418)&gt;0,N(E418)-TODAY()&lt;=N('Settings'!$B$10),M418&lt;&gt;"Yes"),"POLICY EXPIRING, NO RENEWAL QUOTE; ",""),LEN(IF(A418="","NO PROPERTY; ","")&amp;IF(AND(A418&lt;&gt;"",COUNTIF('Properties'!$A$2:$A$200,A418)=0),"PROPERTY NOT ON LIST; ","")&amp;IF(B418="","NO TYPE; ","")&amp;IF(NOT(N(E418)&gt;0),"NO DUE DATE; ","")&amp;IF(N(F418)=0,"NO AMOUNT; ","")&amp;IF(AND(N(E418)&gt;0,NOT(OR(N(K418)&gt;0,O418="Paid")),G418&lt;&gt;"Escrow",TODAY()&gt;N(E418)),"PAST DUE, NOT PAID; ","")&amp;IF(AND(NOT(OR(N(K418)&gt;0,O418="Paid")),G418&lt;&gt;"Escrow",AND(N(E418)&gt;0,TODAY()&gt;=N(J418),TODAY()&lt;=N(E418))),"DUE SOON; ","")&amp;IF(AND(OR(N(K418)&gt;0,O418="Paid"),L418=""),"NO PROOF OF PAYMENT; ","")&amp;IF(AND(G418="Escrow",H418&lt;&gt;"Yes",N(E418)&gt;0,TODAY()&gt;=N(J418)),"ESCROW NOT CONFIRMED; ","")&amp;IF(AND(B418="Insurance renewal",NOT(OR(N(K418)&gt;0,O418="Paid")),N(E418)&gt;0,N(E418)-TODAY()&lt;=N('Settings'!$B$10),M418&lt;&gt;"Yes"),"POLICY EXPIRING, NO RENEWAL QUOTE; ",""))-2)))</f>
        <v/>
      </c>
    </row>
    <row r="419">
      <c r="E419" s="8" t="n"/>
      <c r="F419" s="9" t="n"/>
      <c r="I419" s="10" t="n"/>
      <c r="J419" s="8">
        <f>IF(OR(NOT(OR(A419&lt;&gt;"",B419&lt;&gt;"",C419&lt;&gt;"")),N(E419)=0),"",N(E419)-IF(N(I419)&gt;0,N(I419),IFERROR(VLOOKUP(B419,'Settings'!$A$3:$B$8,2,0),0)))</f>
        <v/>
      </c>
      <c r="K419" s="8" t="n"/>
      <c r="N419" s="8" t="n"/>
      <c r="P419" s="10">
        <f>IF(OR(NOT(OR(A419&lt;&gt;"",B419&lt;&gt;"",C419&lt;&gt;"")),N(E419)=0),"",N(E419)-TODAY())</f>
        <v/>
      </c>
      <c r="Q419">
        <f>IF(OR(NOT(OR(A419&lt;&gt;"",B419&lt;&gt;"",C419&lt;&gt;"")),O419="Closed"),"",IF(IF(A419="","NO PROPERTY; ","")&amp;IF(AND(A419&lt;&gt;"",COUNTIF('Properties'!$A$2:$A$200,A419)=0),"PROPERTY NOT ON LIST; ","")&amp;IF(B419="","NO TYPE; ","")&amp;IF(NOT(N(E419)&gt;0),"NO DUE DATE; ","")&amp;IF(N(F419)=0,"NO AMOUNT; ","")&amp;IF(AND(N(E419)&gt;0,NOT(OR(N(K419)&gt;0,O419="Paid")),G419&lt;&gt;"Escrow",TODAY()&gt;N(E419)),"PAST DUE, NOT PAID; ","")&amp;IF(AND(NOT(OR(N(K419)&gt;0,O419="Paid")),G419&lt;&gt;"Escrow",AND(N(E419)&gt;0,TODAY()&gt;=N(J419),TODAY()&lt;=N(E419))),"DUE SOON; ","")&amp;IF(AND(OR(N(K419)&gt;0,O419="Paid"),L419=""),"NO PROOF OF PAYMENT; ","")&amp;IF(AND(G419="Escrow",H419&lt;&gt;"Yes",N(E419)&gt;0,TODAY()&gt;=N(J419)),"ESCROW NOT CONFIRMED; ","")&amp;IF(AND(B419="Insurance renewal",NOT(OR(N(K419)&gt;0,O419="Paid")),N(E419)&gt;0,N(E419)-TODAY()&lt;=N('Settings'!$B$10),M419&lt;&gt;"Yes"),"POLICY EXPIRING, NO RENEWAL QUOTE; ","")="","",LEFT(IF(A419="","NO PROPERTY; ","")&amp;IF(AND(A419&lt;&gt;"",COUNTIF('Properties'!$A$2:$A$200,A419)=0),"PROPERTY NOT ON LIST; ","")&amp;IF(B419="","NO TYPE; ","")&amp;IF(NOT(N(E419)&gt;0),"NO DUE DATE; ","")&amp;IF(N(F419)=0,"NO AMOUNT; ","")&amp;IF(AND(N(E419)&gt;0,NOT(OR(N(K419)&gt;0,O419="Paid")),G419&lt;&gt;"Escrow",TODAY()&gt;N(E419)),"PAST DUE, NOT PAID; ","")&amp;IF(AND(NOT(OR(N(K419)&gt;0,O419="Paid")),G419&lt;&gt;"Escrow",AND(N(E419)&gt;0,TODAY()&gt;=N(J419),TODAY()&lt;=N(E419))),"DUE SOON; ","")&amp;IF(AND(OR(N(K419)&gt;0,O419="Paid"),L419=""),"NO PROOF OF PAYMENT; ","")&amp;IF(AND(G419="Escrow",H419&lt;&gt;"Yes",N(E419)&gt;0,TODAY()&gt;=N(J419)),"ESCROW NOT CONFIRMED; ","")&amp;IF(AND(B419="Insurance renewal",NOT(OR(N(K419)&gt;0,O419="Paid")),N(E419)&gt;0,N(E419)-TODAY()&lt;=N('Settings'!$B$10),M419&lt;&gt;"Yes"),"POLICY EXPIRING, NO RENEWAL QUOTE; ",""),LEN(IF(A419="","NO PROPERTY; ","")&amp;IF(AND(A419&lt;&gt;"",COUNTIF('Properties'!$A$2:$A$200,A419)=0),"PROPERTY NOT ON LIST; ","")&amp;IF(B419="","NO TYPE; ","")&amp;IF(NOT(N(E419)&gt;0),"NO DUE DATE; ","")&amp;IF(N(F419)=0,"NO AMOUNT; ","")&amp;IF(AND(N(E419)&gt;0,NOT(OR(N(K419)&gt;0,O419="Paid")),G419&lt;&gt;"Escrow",TODAY()&gt;N(E419)),"PAST DUE, NOT PAID; ","")&amp;IF(AND(NOT(OR(N(K419)&gt;0,O419="Paid")),G419&lt;&gt;"Escrow",AND(N(E419)&gt;0,TODAY()&gt;=N(J419),TODAY()&lt;=N(E419))),"DUE SOON; ","")&amp;IF(AND(OR(N(K419)&gt;0,O419="Paid"),L419=""),"NO PROOF OF PAYMENT; ","")&amp;IF(AND(G419="Escrow",H419&lt;&gt;"Yes",N(E419)&gt;0,TODAY()&gt;=N(J419)),"ESCROW NOT CONFIRMED; ","")&amp;IF(AND(B419="Insurance renewal",NOT(OR(N(K419)&gt;0,O419="Paid")),N(E419)&gt;0,N(E419)-TODAY()&lt;=N('Settings'!$B$10),M419&lt;&gt;"Yes"),"POLICY EXPIRING, NO RENEWAL QUOTE; ",""))-2)))</f>
        <v/>
      </c>
    </row>
    <row r="420">
      <c r="E420" s="8" t="n"/>
      <c r="F420" s="9" t="n"/>
      <c r="I420" s="10" t="n"/>
      <c r="J420" s="8">
        <f>IF(OR(NOT(OR(A420&lt;&gt;"",B420&lt;&gt;"",C420&lt;&gt;"")),N(E420)=0),"",N(E420)-IF(N(I420)&gt;0,N(I420),IFERROR(VLOOKUP(B420,'Settings'!$A$3:$B$8,2,0),0)))</f>
        <v/>
      </c>
      <c r="K420" s="8" t="n"/>
      <c r="N420" s="8" t="n"/>
      <c r="P420" s="10">
        <f>IF(OR(NOT(OR(A420&lt;&gt;"",B420&lt;&gt;"",C420&lt;&gt;"")),N(E420)=0),"",N(E420)-TODAY())</f>
        <v/>
      </c>
      <c r="Q420">
        <f>IF(OR(NOT(OR(A420&lt;&gt;"",B420&lt;&gt;"",C420&lt;&gt;"")),O420="Closed"),"",IF(IF(A420="","NO PROPERTY; ","")&amp;IF(AND(A420&lt;&gt;"",COUNTIF('Properties'!$A$2:$A$200,A420)=0),"PROPERTY NOT ON LIST; ","")&amp;IF(B420="","NO TYPE; ","")&amp;IF(NOT(N(E420)&gt;0),"NO DUE DATE; ","")&amp;IF(N(F420)=0,"NO AMOUNT; ","")&amp;IF(AND(N(E420)&gt;0,NOT(OR(N(K420)&gt;0,O420="Paid")),G420&lt;&gt;"Escrow",TODAY()&gt;N(E420)),"PAST DUE, NOT PAID; ","")&amp;IF(AND(NOT(OR(N(K420)&gt;0,O420="Paid")),G420&lt;&gt;"Escrow",AND(N(E420)&gt;0,TODAY()&gt;=N(J420),TODAY()&lt;=N(E420))),"DUE SOON; ","")&amp;IF(AND(OR(N(K420)&gt;0,O420="Paid"),L420=""),"NO PROOF OF PAYMENT; ","")&amp;IF(AND(G420="Escrow",H420&lt;&gt;"Yes",N(E420)&gt;0,TODAY()&gt;=N(J420)),"ESCROW NOT CONFIRMED; ","")&amp;IF(AND(B420="Insurance renewal",NOT(OR(N(K420)&gt;0,O420="Paid")),N(E420)&gt;0,N(E420)-TODAY()&lt;=N('Settings'!$B$10),M420&lt;&gt;"Yes"),"POLICY EXPIRING, NO RENEWAL QUOTE; ","")="","",LEFT(IF(A420="","NO PROPERTY; ","")&amp;IF(AND(A420&lt;&gt;"",COUNTIF('Properties'!$A$2:$A$200,A420)=0),"PROPERTY NOT ON LIST; ","")&amp;IF(B420="","NO TYPE; ","")&amp;IF(NOT(N(E420)&gt;0),"NO DUE DATE; ","")&amp;IF(N(F420)=0,"NO AMOUNT; ","")&amp;IF(AND(N(E420)&gt;0,NOT(OR(N(K420)&gt;0,O420="Paid")),G420&lt;&gt;"Escrow",TODAY()&gt;N(E420)),"PAST DUE, NOT PAID; ","")&amp;IF(AND(NOT(OR(N(K420)&gt;0,O420="Paid")),G420&lt;&gt;"Escrow",AND(N(E420)&gt;0,TODAY()&gt;=N(J420),TODAY()&lt;=N(E420))),"DUE SOON; ","")&amp;IF(AND(OR(N(K420)&gt;0,O420="Paid"),L420=""),"NO PROOF OF PAYMENT; ","")&amp;IF(AND(G420="Escrow",H420&lt;&gt;"Yes",N(E420)&gt;0,TODAY()&gt;=N(J420)),"ESCROW NOT CONFIRMED; ","")&amp;IF(AND(B420="Insurance renewal",NOT(OR(N(K420)&gt;0,O420="Paid")),N(E420)&gt;0,N(E420)-TODAY()&lt;=N('Settings'!$B$10),M420&lt;&gt;"Yes"),"POLICY EXPIRING, NO RENEWAL QUOTE; ",""),LEN(IF(A420="","NO PROPERTY; ","")&amp;IF(AND(A420&lt;&gt;"",COUNTIF('Properties'!$A$2:$A$200,A420)=0),"PROPERTY NOT ON LIST; ","")&amp;IF(B420="","NO TYPE; ","")&amp;IF(NOT(N(E420)&gt;0),"NO DUE DATE; ","")&amp;IF(N(F420)=0,"NO AMOUNT; ","")&amp;IF(AND(N(E420)&gt;0,NOT(OR(N(K420)&gt;0,O420="Paid")),G420&lt;&gt;"Escrow",TODAY()&gt;N(E420)),"PAST DUE, NOT PAID; ","")&amp;IF(AND(NOT(OR(N(K420)&gt;0,O420="Paid")),G420&lt;&gt;"Escrow",AND(N(E420)&gt;0,TODAY()&gt;=N(J420),TODAY()&lt;=N(E420))),"DUE SOON; ","")&amp;IF(AND(OR(N(K420)&gt;0,O420="Paid"),L420=""),"NO PROOF OF PAYMENT; ","")&amp;IF(AND(G420="Escrow",H420&lt;&gt;"Yes",N(E420)&gt;0,TODAY()&gt;=N(J420)),"ESCROW NOT CONFIRMED; ","")&amp;IF(AND(B420="Insurance renewal",NOT(OR(N(K420)&gt;0,O420="Paid")),N(E420)&gt;0,N(E420)-TODAY()&lt;=N('Settings'!$B$10),M420&lt;&gt;"Yes"),"POLICY EXPIRING, NO RENEWAL QUOTE; ",""))-2)))</f>
        <v/>
      </c>
    </row>
    <row r="421">
      <c r="E421" s="8" t="n"/>
      <c r="F421" s="9" t="n"/>
      <c r="I421" s="10" t="n"/>
      <c r="J421" s="8">
        <f>IF(OR(NOT(OR(A421&lt;&gt;"",B421&lt;&gt;"",C421&lt;&gt;"")),N(E421)=0),"",N(E421)-IF(N(I421)&gt;0,N(I421),IFERROR(VLOOKUP(B421,'Settings'!$A$3:$B$8,2,0),0)))</f>
        <v/>
      </c>
      <c r="K421" s="8" t="n"/>
      <c r="N421" s="8" t="n"/>
      <c r="P421" s="10">
        <f>IF(OR(NOT(OR(A421&lt;&gt;"",B421&lt;&gt;"",C421&lt;&gt;"")),N(E421)=0),"",N(E421)-TODAY())</f>
        <v/>
      </c>
      <c r="Q421">
        <f>IF(OR(NOT(OR(A421&lt;&gt;"",B421&lt;&gt;"",C421&lt;&gt;"")),O421="Closed"),"",IF(IF(A421="","NO PROPERTY; ","")&amp;IF(AND(A421&lt;&gt;"",COUNTIF('Properties'!$A$2:$A$200,A421)=0),"PROPERTY NOT ON LIST; ","")&amp;IF(B421="","NO TYPE; ","")&amp;IF(NOT(N(E421)&gt;0),"NO DUE DATE; ","")&amp;IF(N(F421)=0,"NO AMOUNT; ","")&amp;IF(AND(N(E421)&gt;0,NOT(OR(N(K421)&gt;0,O421="Paid")),G421&lt;&gt;"Escrow",TODAY()&gt;N(E421)),"PAST DUE, NOT PAID; ","")&amp;IF(AND(NOT(OR(N(K421)&gt;0,O421="Paid")),G421&lt;&gt;"Escrow",AND(N(E421)&gt;0,TODAY()&gt;=N(J421),TODAY()&lt;=N(E421))),"DUE SOON; ","")&amp;IF(AND(OR(N(K421)&gt;0,O421="Paid"),L421=""),"NO PROOF OF PAYMENT; ","")&amp;IF(AND(G421="Escrow",H421&lt;&gt;"Yes",N(E421)&gt;0,TODAY()&gt;=N(J421)),"ESCROW NOT CONFIRMED; ","")&amp;IF(AND(B421="Insurance renewal",NOT(OR(N(K421)&gt;0,O421="Paid")),N(E421)&gt;0,N(E421)-TODAY()&lt;=N('Settings'!$B$10),M421&lt;&gt;"Yes"),"POLICY EXPIRING, NO RENEWAL QUOTE; ","")="","",LEFT(IF(A421="","NO PROPERTY; ","")&amp;IF(AND(A421&lt;&gt;"",COUNTIF('Properties'!$A$2:$A$200,A421)=0),"PROPERTY NOT ON LIST; ","")&amp;IF(B421="","NO TYPE; ","")&amp;IF(NOT(N(E421)&gt;0),"NO DUE DATE; ","")&amp;IF(N(F421)=0,"NO AMOUNT; ","")&amp;IF(AND(N(E421)&gt;0,NOT(OR(N(K421)&gt;0,O421="Paid")),G421&lt;&gt;"Escrow",TODAY()&gt;N(E421)),"PAST DUE, NOT PAID; ","")&amp;IF(AND(NOT(OR(N(K421)&gt;0,O421="Paid")),G421&lt;&gt;"Escrow",AND(N(E421)&gt;0,TODAY()&gt;=N(J421),TODAY()&lt;=N(E421))),"DUE SOON; ","")&amp;IF(AND(OR(N(K421)&gt;0,O421="Paid"),L421=""),"NO PROOF OF PAYMENT; ","")&amp;IF(AND(G421="Escrow",H421&lt;&gt;"Yes",N(E421)&gt;0,TODAY()&gt;=N(J421)),"ESCROW NOT CONFIRMED; ","")&amp;IF(AND(B421="Insurance renewal",NOT(OR(N(K421)&gt;0,O421="Paid")),N(E421)&gt;0,N(E421)-TODAY()&lt;=N('Settings'!$B$10),M421&lt;&gt;"Yes"),"POLICY EXPIRING, NO RENEWAL QUOTE; ",""),LEN(IF(A421="","NO PROPERTY; ","")&amp;IF(AND(A421&lt;&gt;"",COUNTIF('Properties'!$A$2:$A$200,A421)=0),"PROPERTY NOT ON LIST; ","")&amp;IF(B421="","NO TYPE; ","")&amp;IF(NOT(N(E421)&gt;0),"NO DUE DATE; ","")&amp;IF(N(F421)=0,"NO AMOUNT; ","")&amp;IF(AND(N(E421)&gt;0,NOT(OR(N(K421)&gt;0,O421="Paid")),G421&lt;&gt;"Escrow",TODAY()&gt;N(E421)),"PAST DUE, NOT PAID; ","")&amp;IF(AND(NOT(OR(N(K421)&gt;0,O421="Paid")),G421&lt;&gt;"Escrow",AND(N(E421)&gt;0,TODAY()&gt;=N(J421),TODAY()&lt;=N(E421))),"DUE SOON; ","")&amp;IF(AND(OR(N(K421)&gt;0,O421="Paid"),L421=""),"NO PROOF OF PAYMENT; ","")&amp;IF(AND(G421="Escrow",H421&lt;&gt;"Yes",N(E421)&gt;0,TODAY()&gt;=N(J421)),"ESCROW NOT CONFIRMED; ","")&amp;IF(AND(B421="Insurance renewal",NOT(OR(N(K421)&gt;0,O421="Paid")),N(E421)&gt;0,N(E421)-TODAY()&lt;=N('Settings'!$B$10),M421&lt;&gt;"Yes"),"POLICY EXPIRING, NO RENEWAL QUOTE; ",""))-2)))</f>
        <v/>
      </c>
    </row>
    <row r="422">
      <c r="E422" s="8" t="n"/>
      <c r="F422" s="9" t="n"/>
      <c r="I422" s="10" t="n"/>
      <c r="J422" s="8">
        <f>IF(OR(NOT(OR(A422&lt;&gt;"",B422&lt;&gt;"",C422&lt;&gt;"")),N(E422)=0),"",N(E422)-IF(N(I422)&gt;0,N(I422),IFERROR(VLOOKUP(B422,'Settings'!$A$3:$B$8,2,0),0)))</f>
        <v/>
      </c>
      <c r="K422" s="8" t="n"/>
      <c r="N422" s="8" t="n"/>
      <c r="P422" s="10">
        <f>IF(OR(NOT(OR(A422&lt;&gt;"",B422&lt;&gt;"",C422&lt;&gt;"")),N(E422)=0),"",N(E422)-TODAY())</f>
        <v/>
      </c>
      <c r="Q422">
        <f>IF(OR(NOT(OR(A422&lt;&gt;"",B422&lt;&gt;"",C422&lt;&gt;"")),O422="Closed"),"",IF(IF(A422="","NO PROPERTY; ","")&amp;IF(AND(A422&lt;&gt;"",COUNTIF('Properties'!$A$2:$A$200,A422)=0),"PROPERTY NOT ON LIST; ","")&amp;IF(B422="","NO TYPE; ","")&amp;IF(NOT(N(E422)&gt;0),"NO DUE DATE; ","")&amp;IF(N(F422)=0,"NO AMOUNT; ","")&amp;IF(AND(N(E422)&gt;0,NOT(OR(N(K422)&gt;0,O422="Paid")),G422&lt;&gt;"Escrow",TODAY()&gt;N(E422)),"PAST DUE, NOT PAID; ","")&amp;IF(AND(NOT(OR(N(K422)&gt;0,O422="Paid")),G422&lt;&gt;"Escrow",AND(N(E422)&gt;0,TODAY()&gt;=N(J422),TODAY()&lt;=N(E422))),"DUE SOON; ","")&amp;IF(AND(OR(N(K422)&gt;0,O422="Paid"),L422=""),"NO PROOF OF PAYMENT; ","")&amp;IF(AND(G422="Escrow",H422&lt;&gt;"Yes",N(E422)&gt;0,TODAY()&gt;=N(J422)),"ESCROW NOT CONFIRMED; ","")&amp;IF(AND(B422="Insurance renewal",NOT(OR(N(K422)&gt;0,O422="Paid")),N(E422)&gt;0,N(E422)-TODAY()&lt;=N('Settings'!$B$10),M422&lt;&gt;"Yes"),"POLICY EXPIRING, NO RENEWAL QUOTE; ","")="","",LEFT(IF(A422="","NO PROPERTY; ","")&amp;IF(AND(A422&lt;&gt;"",COUNTIF('Properties'!$A$2:$A$200,A422)=0),"PROPERTY NOT ON LIST; ","")&amp;IF(B422="","NO TYPE; ","")&amp;IF(NOT(N(E422)&gt;0),"NO DUE DATE; ","")&amp;IF(N(F422)=0,"NO AMOUNT; ","")&amp;IF(AND(N(E422)&gt;0,NOT(OR(N(K422)&gt;0,O422="Paid")),G422&lt;&gt;"Escrow",TODAY()&gt;N(E422)),"PAST DUE, NOT PAID; ","")&amp;IF(AND(NOT(OR(N(K422)&gt;0,O422="Paid")),G422&lt;&gt;"Escrow",AND(N(E422)&gt;0,TODAY()&gt;=N(J422),TODAY()&lt;=N(E422))),"DUE SOON; ","")&amp;IF(AND(OR(N(K422)&gt;0,O422="Paid"),L422=""),"NO PROOF OF PAYMENT; ","")&amp;IF(AND(G422="Escrow",H422&lt;&gt;"Yes",N(E422)&gt;0,TODAY()&gt;=N(J422)),"ESCROW NOT CONFIRMED; ","")&amp;IF(AND(B422="Insurance renewal",NOT(OR(N(K422)&gt;0,O422="Paid")),N(E422)&gt;0,N(E422)-TODAY()&lt;=N('Settings'!$B$10),M422&lt;&gt;"Yes"),"POLICY EXPIRING, NO RENEWAL QUOTE; ",""),LEN(IF(A422="","NO PROPERTY; ","")&amp;IF(AND(A422&lt;&gt;"",COUNTIF('Properties'!$A$2:$A$200,A422)=0),"PROPERTY NOT ON LIST; ","")&amp;IF(B422="","NO TYPE; ","")&amp;IF(NOT(N(E422)&gt;0),"NO DUE DATE; ","")&amp;IF(N(F422)=0,"NO AMOUNT; ","")&amp;IF(AND(N(E422)&gt;0,NOT(OR(N(K422)&gt;0,O422="Paid")),G422&lt;&gt;"Escrow",TODAY()&gt;N(E422)),"PAST DUE, NOT PAID; ","")&amp;IF(AND(NOT(OR(N(K422)&gt;0,O422="Paid")),G422&lt;&gt;"Escrow",AND(N(E422)&gt;0,TODAY()&gt;=N(J422),TODAY()&lt;=N(E422))),"DUE SOON; ","")&amp;IF(AND(OR(N(K422)&gt;0,O422="Paid"),L422=""),"NO PROOF OF PAYMENT; ","")&amp;IF(AND(G422="Escrow",H422&lt;&gt;"Yes",N(E422)&gt;0,TODAY()&gt;=N(J422)),"ESCROW NOT CONFIRMED; ","")&amp;IF(AND(B422="Insurance renewal",NOT(OR(N(K422)&gt;0,O422="Paid")),N(E422)&gt;0,N(E422)-TODAY()&lt;=N('Settings'!$B$10),M422&lt;&gt;"Yes"),"POLICY EXPIRING, NO RENEWAL QUOTE; ",""))-2)))</f>
        <v/>
      </c>
    </row>
    <row r="423">
      <c r="E423" s="8" t="n"/>
      <c r="F423" s="9" t="n"/>
      <c r="I423" s="10" t="n"/>
      <c r="J423" s="8">
        <f>IF(OR(NOT(OR(A423&lt;&gt;"",B423&lt;&gt;"",C423&lt;&gt;"")),N(E423)=0),"",N(E423)-IF(N(I423)&gt;0,N(I423),IFERROR(VLOOKUP(B423,'Settings'!$A$3:$B$8,2,0),0)))</f>
        <v/>
      </c>
      <c r="K423" s="8" t="n"/>
      <c r="N423" s="8" t="n"/>
      <c r="P423" s="10">
        <f>IF(OR(NOT(OR(A423&lt;&gt;"",B423&lt;&gt;"",C423&lt;&gt;"")),N(E423)=0),"",N(E423)-TODAY())</f>
        <v/>
      </c>
      <c r="Q423">
        <f>IF(OR(NOT(OR(A423&lt;&gt;"",B423&lt;&gt;"",C423&lt;&gt;"")),O423="Closed"),"",IF(IF(A423="","NO PROPERTY; ","")&amp;IF(AND(A423&lt;&gt;"",COUNTIF('Properties'!$A$2:$A$200,A423)=0),"PROPERTY NOT ON LIST; ","")&amp;IF(B423="","NO TYPE; ","")&amp;IF(NOT(N(E423)&gt;0),"NO DUE DATE; ","")&amp;IF(N(F423)=0,"NO AMOUNT; ","")&amp;IF(AND(N(E423)&gt;0,NOT(OR(N(K423)&gt;0,O423="Paid")),G423&lt;&gt;"Escrow",TODAY()&gt;N(E423)),"PAST DUE, NOT PAID; ","")&amp;IF(AND(NOT(OR(N(K423)&gt;0,O423="Paid")),G423&lt;&gt;"Escrow",AND(N(E423)&gt;0,TODAY()&gt;=N(J423),TODAY()&lt;=N(E423))),"DUE SOON; ","")&amp;IF(AND(OR(N(K423)&gt;0,O423="Paid"),L423=""),"NO PROOF OF PAYMENT; ","")&amp;IF(AND(G423="Escrow",H423&lt;&gt;"Yes",N(E423)&gt;0,TODAY()&gt;=N(J423)),"ESCROW NOT CONFIRMED; ","")&amp;IF(AND(B423="Insurance renewal",NOT(OR(N(K423)&gt;0,O423="Paid")),N(E423)&gt;0,N(E423)-TODAY()&lt;=N('Settings'!$B$10),M423&lt;&gt;"Yes"),"POLICY EXPIRING, NO RENEWAL QUOTE; ","")="","",LEFT(IF(A423="","NO PROPERTY; ","")&amp;IF(AND(A423&lt;&gt;"",COUNTIF('Properties'!$A$2:$A$200,A423)=0),"PROPERTY NOT ON LIST; ","")&amp;IF(B423="","NO TYPE; ","")&amp;IF(NOT(N(E423)&gt;0),"NO DUE DATE; ","")&amp;IF(N(F423)=0,"NO AMOUNT; ","")&amp;IF(AND(N(E423)&gt;0,NOT(OR(N(K423)&gt;0,O423="Paid")),G423&lt;&gt;"Escrow",TODAY()&gt;N(E423)),"PAST DUE, NOT PAID; ","")&amp;IF(AND(NOT(OR(N(K423)&gt;0,O423="Paid")),G423&lt;&gt;"Escrow",AND(N(E423)&gt;0,TODAY()&gt;=N(J423),TODAY()&lt;=N(E423))),"DUE SOON; ","")&amp;IF(AND(OR(N(K423)&gt;0,O423="Paid"),L423=""),"NO PROOF OF PAYMENT; ","")&amp;IF(AND(G423="Escrow",H423&lt;&gt;"Yes",N(E423)&gt;0,TODAY()&gt;=N(J423)),"ESCROW NOT CONFIRMED; ","")&amp;IF(AND(B423="Insurance renewal",NOT(OR(N(K423)&gt;0,O423="Paid")),N(E423)&gt;0,N(E423)-TODAY()&lt;=N('Settings'!$B$10),M423&lt;&gt;"Yes"),"POLICY EXPIRING, NO RENEWAL QUOTE; ",""),LEN(IF(A423="","NO PROPERTY; ","")&amp;IF(AND(A423&lt;&gt;"",COUNTIF('Properties'!$A$2:$A$200,A423)=0),"PROPERTY NOT ON LIST; ","")&amp;IF(B423="","NO TYPE; ","")&amp;IF(NOT(N(E423)&gt;0),"NO DUE DATE; ","")&amp;IF(N(F423)=0,"NO AMOUNT; ","")&amp;IF(AND(N(E423)&gt;0,NOT(OR(N(K423)&gt;0,O423="Paid")),G423&lt;&gt;"Escrow",TODAY()&gt;N(E423)),"PAST DUE, NOT PAID; ","")&amp;IF(AND(NOT(OR(N(K423)&gt;0,O423="Paid")),G423&lt;&gt;"Escrow",AND(N(E423)&gt;0,TODAY()&gt;=N(J423),TODAY()&lt;=N(E423))),"DUE SOON; ","")&amp;IF(AND(OR(N(K423)&gt;0,O423="Paid"),L423=""),"NO PROOF OF PAYMENT; ","")&amp;IF(AND(G423="Escrow",H423&lt;&gt;"Yes",N(E423)&gt;0,TODAY()&gt;=N(J423)),"ESCROW NOT CONFIRMED; ","")&amp;IF(AND(B423="Insurance renewal",NOT(OR(N(K423)&gt;0,O423="Paid")),N(E423)&gt;0,N(E423)-TODAY()&lt;=N('Settings'!$B$10),M423&lt;&gt;"Yes"),"POLICY EXPIRING, NO RENEWAL QUOTE; ",""))-2)))</f>
        <v/>
      </c>
    </row>
    <row r="424">
      <c r="E424" s="8" t="n"/>
      <c r="F424" s="9" t="n"/>
      <c r="I424" s="10" t="n"/>
      <c r="J424" s="8">
        <f>IF(OR(NOT(OR(A424&lt;&gt;"",B424&lt;&gt;"",C424&lt;&gt;"")),N(E424)=0),"",N(E424)-IF(N(I424)&gt;0,N(I424),IFERROR(VLOOKUP(B424,'Settings'!$A$3:$B$8,2,0),0)))</f>
        <v/>
      </c>
      <c r="K424" s="8" t="n"/>
      <c r="N424" s="8" t="n"/>
      <c r="P424" s="10">
        <f>IF(OR(NOT(OR(A424&lt;&gt;"",B424&lt;&gt;"",C424&lt;&gt;"")),N(E424)=0),"",N(E424)-TODAY())</f>
        <v/>
      </c>
      <c r="Q424">
        <f>IF(OR(NOT(OR(A424&lt;&gt;"",B424&lt;&gt;"",C424&lt;&gt;"")),O424="Closed"),"",IF(IF(A424="","NO PROPERTY; ","")&amp;IF(AND(A424&lt;&gt;"",COUNTIF('Properties'!$A$2:$A$200,A424)=0),"PROPERTY NOT ON LIST; ","")&amp;IF(B424="","NO TYPE; ","")&amp;IF(NOT(N(E424)&gt;0),"NO DUE DATE; ","")&amp;IF(N(F424)=0,"NO AMOUNT; ","")&amp;IF(AND(N(E424)&gt;0,NOT(OR(N(K424)&gt;0,O424="Paid")),G424&lt;&gt;"Escrow",TODAY()&gt;N(E424)),"PAST DUE, NOT PAID; ","")&amp;IF(AND(NOT(OR(N(K424)&gt;0,O424="Paid")),G424&lt;&gt;"Escrow",AND(N(E424)&gt;0,TODAY()&gt;=N(J424),TODAY()&lt;=N(E424))),"DUE SOON; ","")&amp;IF(AND(OR(N(K424)&gt;0,O424="Paid"),L424=""),"NO PROOF OF PAYMENT; ","")&amp;IF(AND(G424="Escrow",H424&lt;&gt;"Yes",N(E424)&gt;0,TODAY()&gt;=N(J424)),"ESCROW NOT CONFIRMED; ","")&amp;IF(AND(B424="Insurance renewal",NOT(OR(N(K424)&gt;0,O424="Paid")),N(E424)&gt;0,N(E424)-TODAY()&lt;=N('Settings'!$B$10),M424&lt;&gt;"Yes"),"POLICY EXPIRING, NO RENEWAL QUOTE; ","")="","",LEFT(IF(A424="","NO PROPERTY; ","")&amp;IF(AND(A424&lt;&gt;"",COUNTIF('Properties'!$A$2:$A$200,A424)=0),"PROPERTY NOT ON LIST; ","")&amp;IF(B424="","NO TYPE; ","")&amp;IF(NOT(N(E424)&gt;0),"NO DUE DATE; ","")&amp;IF(N(F424)=0,"NO AMOUNT; ","")&amp;IF(AND(N(E424)&gt;0,NOT(OR(N(K424)&gt;0,O424="Paid")),G424&lt;&gt;"Escrow",TODAY()&gt;N(E424)),"PAST DUE, NOT PAID; ","")&amp;IF(AND(NOT(OR(N(K424)&gt;0,O424="Paid")),G424&lt;&gt;"Escrow",AND(N(E424)&gt;0,TODAY()&gt;=N(J424),TODAY()&lt;=N(E424))),"DUE SOON; ","")&amp;IF(AND(OR(N(K424)&gt;0,O424="Paid"),L424=""),"NO PROOF OF PAYMENT; ","")&amp;IF(AND(G424="Escrow",H424&lt;&gt;"Yes",N(E424)&gt;0,TODAY()&gt;=N(J424)),"ESCROW NOT CONFIRMED; ","")&amp;IF(AND(B424="Insurance renewal",NOT(OR(N(K424)&gt;0,O424="Paid")),N(E424)&gt;0,N(E424)-TODAY()&lt;=N('Settings'!$B$10),M424&lt;&gt;"Yes"),"POLICY EXPIRING, NO RENEWAL QUOTE; ",""),LEN(IF(A424="","NO PROPERTY; ","")&amp;IF(AND(A424&lt;&gt;"",COUNTIF('Properties'!$A$2:$A$200,A424)=0),"PROPERTY NOT ON LIST; ","")&amp;IF(B424="","NO TYPE; ","")&amp;IF(NOT(N(E424)&gt;0),"NO DUE DATE; ","")&amp;IF(N(F424)=0,"NO AMOUNT; ","")&amp;IF(AND(N(E424)&gt;0,NOT(OR(N(K424)&gt;0,O424="Paid")),G424&lt;&gt;"Escrow",TODAY()&gt;N(E424)),"PAST DUE, NOT PAID; ","")&amp;IF(AND(NOT(OR(N(K424)&gt;0,O424="Paid")),G424&lt;&gt;"Escrow",AND(N(E424)&gt;0,TODAY()&gt;=N(J424),TODAY()&lt;=N(E424))),"DUE SOON; ","")&amp;IF(AND(OR(N(K424)&gt;0,O424="Paid"),L424=""),"NO PROOF OF PAYMENT; ","")&amp;IF(AND(G424="Escrow",H424&lt;&gt;"Yes",N(E424)&gt;0,TODAY()&gt;=N(J424)),"ESCROW NOT CONFIRMED; ","")&amp;IF(AND(B424="Insurance renewal",NOT(OR(N(K424)&gt;0,O424="Paid")),N(E424)&gt;0,N(E424)-TODAY()&lt;=N('Settings'!$B$10),M424&lt;&gt;"Yes"),"POLICY EXPIRING, NO RENEWAL QUOTE; ",""))-2)))</f>
        <v/>
      </c>
    </row>
    <row r="425">
      <c r="E425" s="8" t="n"/>
      <c r="F425" s="9" t="n"/>
      <c r="I425" s="10" t="n"/>
      <c r="J425" s="8">
        <f>IF(OR(NOT(OR(A425&lt;&gt;"",B425&lt;&gt;"",C425&lt;&gt;"")),N(E425)=0),"",N(E425)-IF(N(I425)&gt;0,N(I425),IFERROR(VLOOKUP(B425,'Settings'!$A$3:$B$8,2,0),0)))</f>
        <v/>
      </c>
      <c r="K425" s="8" t="n"/>
      <c r="N425" s="8" t="n"/>
      <c r="P425" s="10">
        <f>IF(OR(NOT(OR(A425&lt;&gt;"",B425&lt;&gt;"",C425&lt;&gt;"")),N(E425)=0),"",N(E425)-TODAY())</f>
        <v/>
      </c>
      <c r="Q425">
        <f>IF(OR(NOT(OR(A425&lt;&gt;"",B425&lt;&gt;"",C425&lt;&gt;"")),O425="Closed"),"",IF(IF(A425="","NO PROPERTY; ","")&amp;IF(AND(A425&lt;&gt;"",COUNTIF('Properties'!$A$2:$A$200,A425)=0),"PROPERTY NOT ON LIST; ","")&amp;IF(B425="","NO TYPE; ","")&amp;IF(NOT(N(E425)&gt;0),"NO DUE DATE; ","")&amp;IF(N(F425)=0,"NO AMOUNT; ","")&amp;IF(AND(N(E425)&gt;0,NOT(OR(N(K425)&gt;0,O425="Paid")),G425&lt;&gt;"Escrow",TODAY()&gt;N(E425)),"PAST DUE, NOT PAID; ","")&amp;IF(AND(NOT(OR(N(K425)&gt;0,O425="Paid")),G425&lt;&gt;"Escrow",AND(N(E425)&gt;0,TODAY()&gt;=N(J425),TODAY()&lt;=N(E425))),"DUE SOON; ","")&amp;IF(AND(OR(N(K425)&gt;0,O425="Paid"),L425=""),"NO PROOF OF PAYMENT; ","")&amp;IF(AND(G425="Escrow",H425&lt;&gt;"Yes",N(E425)&gt;0,TODAY()&gt;=N(J425)),"ESCROW NOT CONFIRMED; ","")&amp;IF(AND(B425="Insurance renewal",NOT(OR(N(K425)&gt;0,O425="Paid")),N(E425)&gt;0,N(E425)-TODAY()&lt;=N('Settings'!$B$10),M425&lt;&gt;"Yes"),"POLICY EXPIRING, NO RENEWAL QUOTE; ","")="","",LEFT(IF(A425="","NO PROPERTY; ","")&amp;IF(AND(A425&lt;&gt;"",COUNTIF('Properties'!$A$2:$A$200,A425)=0),"PROPERTY NOT ON LIST; ","")&amp;IF(B425="","NO TYPE; ","")&amp;IF(NOT(N(E425)&gt;0),"NO DUE DATE; ","")&amp;IF(N(F425)=0,"NO AMOUNT; ","")&amp;IF(AND(N(E425)&gt;0,NOT(OR(N(K425)&gt;0,O425="Paid")),G425&lt;&gt;"Escrow",TODAY()&gt;N(E425)),"PAST DUE, NOT PAID; ","")&amp;IF(AND(NOT(OR(N(K425)&gt;0,O425="Paid")),G425&lt;&gt;"Escrow",AND(N(E425)&gt;0,TODAY()&gt;=N(J425),TODAY()&lt;=N(E425))),"DUE SOON; ","")&amp;IF(AND(OR(N(K425)&gt;0,O425="Paid"),L425=""),"NO PROOF OF PAYMENT; ","")&amp;IF(AND(G425="Escrow",H425&lt;&gt;"Yes",N(E425)&gt;0,TODAY()&gt;=N(J425)),"ESCROW NOT CONFIRMED; ","")&amp;IF(AND(B425="Insurance renewal",NOT(OR(N(K425)&gt;0,O425="Paid")),N(E425)&gt;0,N(E425)-TODAY()&lt;=N('Settings'!$B$10),M425&lt;&gt;"Yes"),"POLICY EXPIRING, NO RENEWAL QUOTE; ",""),LEN(IF(A425="","NO PROPERTY; ","")&amp;IF(AND(A425&lt;&gt;"",COUNTIF('Properties'!$A$2:$A$200,A425)=0),"PROPERTY NOT ON LIST; ","")&amp;IF(B425="","NO TYPE; ","")&amp;IF(NOT(N(E425)&gt;0),"NO DUE DATE; ","")&amp;IF(N(F425)=0,"NO AMOUNT; ","")&amp;IF(AND(N(E425)&gt;0,NOT(OR(N(K425)&gt;0,O425="Paid")),G425&lt;&gt;"Escrow",TODAY()&gt;N(E425)),"PAST DUE, NOT PAID; ","")&amp;IF(AND(NOT(OR(N(K425)&gt;0,O425="Paid")),G425&lt;&gt;"Escrow",AND(N(E425)&gt;0,TODAY()&gt;=N(J425),TODAY()&lt;=N(E425))),"DUE SOON; ","")&amp;IF(AND(OR(N(K425)&gt;0,O425="Paid"),L425=""),"NO PROOF OF PAYMENT; ","")&amp;IF(AND(G425="Escrow",H425&lt;&gt;"Yes",N(E425)&gt;0,TODAY()&gt;=N(J425)),"ESCROW NOT CONFIRMED; ","")&amp;IF(AND(B425="Insurance renewal",NOT(OR(N(K425)&gt;0,O425="Paid")),N(E425)&gt;0,N(E425)-TODAY()&lt;=N('Settings'!$B$10),M425&lt;&gt;"Yes"),"POLICY EXPIRING, NO RENEWAL QUOTE; ",""))-2)))</f>
        <v/>
      </c>
    </row>
    <row r="426">
      <c r="E426" s="8" t="n"/>
      <c r="F426" s="9" t="n"/>
      <c r="I426" s="10" t="n"/>
      <c r="J426" s="8">
        <f>IF(OR(NOT(OR(A426&lt;&gt;"",B426&lt;&gt;"",C426&lt;&gt;"")),N(E426)=0),"",N(E426)-IF(N(I426)&gt;0,N(I426),IFERROR(VLOOKUP(B426,'Settings'!$A$3:$B$8,2,0),0)))</f>
        <v/>
      </c>
      <c r="K426" s="8" t="n"/>
      <c r="N426" s="8" t="n"/>
      <c r="P426" s="10">
        <f>IF(OR(NOT(OR(A426&lt;&gt;"",B426&lt;&gt;"",C426&lt;&gt;"")),N(E426)=0),"",N(E426)-TODAY())</f>
        <v/>
      </c>
      <c r="Q426">
        <f>IF(OR(NOT(OR(A426&lt;&gt;"",B426&lt;&gt;"",C426&lt;&gt;"")),O426="Closed"),"",IF(IF(A426="","NO PROPERTY; ","")&amp;IF(AND(A426&lt;&gt;"",COUNTIF('Properties'!$A$2:$A$200,A426)=0),"PROPERTY NOT ON LIST; ","")&amp;IF(B426="","NO TYPE; ","")&amp;IF(NOT(N(E426)&gt;0),"NO DUE DATE; ","")&amp;IF(N(F426)=0,"NO AMOUNT; ","")&amp;IF(AND(N(E426)&gt;0,NOT(OR(N(K426)&gt;0,O426="Paid")),G426&lt;&gt;"Escrow",TODAY()&gt;N(E426)),"PAST DUE, NOT PAID; ","")&amp;IF(AND(NOT(OR(N(K426)&gt;0,O426="Paid")),G426&lt;&gt;"Escrow",AND(N(E426)&gt;0,TODAY()&gt;=N(J426),TODAY()&lt;=N(E426))),"DUE SOON; ","")&amp;IF(AND(OR(N(K426)&gt;0,O426="Paid"),L426=""),"NO PROOF OF PAYMENT; ","")&amp;IF(AND(G426="Escrow",H426&lt;&gt;"Yes",N(E426)&gt;0,TODAY()&gt;=N(J426)),"ESCROW NOT CONFIRMED; ","")&amp;IF(AND(B426="Insurance renewal",NOT(OR(N(K426)&gt;0,O426="Paid")),N(E426)&gt;0,N(E426)-TODAY()&lt;=N('Settings'!$B$10),M426&lt;&gt;"Yes"),"POLICY EXPIRING, NO RENEWAL QUOTE; ","")="","",LEFT(IF(A426="","NO PROPERTY; ","")&amp;IF(AND(A426&lt;&gt;"",COUNTIF('Properties'!$A$2:$A$200,A426)=0),"PROPERTY NOT ON LIST; ","")&amp;IF(B426="","NO TYPE; ","")&amp;IF(NOT(N(E426)&gt;0),"NO DUE DATE; ","")&amp;IF(N(F426)=0,"NO AMOUNT; ","")&amp;IF(AND(N(E426)&gt;0,NOT(OR(N(K426)&gt;0,O426="Paid")),G426&lt;&gt;"Escrow",TODAY()&gt;N(E426)),"PAST DUE, NOT PAID; ","")&amp;IF(AND(NOT(OR(N(K426)&gt;0,O426="Paid")),G426&lt;&gt;"Escrow",AND(N(E426)&gt;0,TODAY()&gt;=N(J426),TODAY()&lt;=N(E426))),"DUE SOON; ","")&amp;IF(AND(OR(N(K426)&gt;0,O426="Paid"),L426=""),"NO PROOF OF PAYMENT; ","")&amp;IF(AND(G426="Escrow",H426&lt;&gt;"Yes",N(E426)&gt;0,TODAY()&gt;=N(J426)),"ESCROW NOT CONFIRMED; ","")&amp;IF(AND(B426="Insurance renewal",NOT(OR(N(K426)&gt;0,O426="Paid")),N(E426)&gt;0,N(E426)-TODAY()&lt;=N('Settings'!$B$10),M426&lt;&gt;"Yes"),"POLICY EXPIRING, NO RENEWAL QUOTE; ",""),LEN(IF(A426="","NO PROPERTY; ","")&amp;IF(AND(A426&lt;&gt;"",COUNTIF('Properties'!$A$2:$A$200,A426)=0),"PROPERTY NOT ON LIST; ","")&amp;IF(B426="","NO TYPE; ","")&amp;IF(NOT(N(E426)&gt;0),"NO DUE DATE; ","")&amp;IF(N(F426)=0,"NO AMOUNT; ","")&amp;IF(AND(N(E426)&gt;0,NOT(OR(N(K426)&gt;0,O426="Paid")),G426&lt;&gt;"Escrow",TODAY()&gt;N(E426)),"PAST DUE, NOT PAID; ","")&amp;IF(AND(NOT(OR(N(K426)&gt;0,O426="Paid")),G426&lt;&gt;"Escrow",AND(N(E426)&gt;0,TODAY()&gt;=N(J426),TODAY()&lt;=N(E426))),"DUE SOON; ","")&amp;IF(AND(OR(N(K426)&gt;0,O426="Paid"),L426=""),"NO PROOF OF PAYMENT; ","")&amp;IF(AND(G426="Escrow",H426&lt;&gt;"Yes",N(E426)&gt;0,TODAY()&gt;=N(J426)),"ESCROW NOT CONFIRMED; ","")&amp;IF(AND(B426="Insurance renewal",NOT(OR(N(K426)&gt;0,O426="Paid")),N(E426)&gt;0,N(E426)-TODAY()&lt;=N('Settings'!$B$10),M426&lt;&gt;"Yes"),"POLICY EXPIRING, NO RENEWAL QUOTE; ",""))-2)))</f>
        <v/>
      </c>
    </row>
    <row r="427">
      <c r="E427" s="8" t="n"/>
      <c r="F427" s="9" t="n"/>
      <c r="I427" s="10" t="n"/>
      <c r="J427" s="8">
        <f>IF(OR(NOT(OR(A427&lt;&gt;"",B427&lt;&gt;"",C427&lt;&gt;"")),N(E427)=0),"",N(E427)-IF(N(I427)&gt;0,N(I427),IFERROR(VLOOKUP(B427,'Settings'!$A$3:$B$8,2,0),0)))</f>
        <v/>
      </c>
      <c r="K427" s="8" t="n"/>
      <c r="N427" s="8" t="n"/>
      <c r="P427" s="10">
        <f>IF(OR(NOT(OR(A427&lt;&gt;"",B427&lt;&gt;"",C427&lt;&gt;"")),N(E427)=0),"",N(E427)-TODAY())</f>
        <v/>
      </c>
      <c r="Q427">
        <f>IF(OR(NOT(OR(A427&lt;&gt;"",B427&lt;&gt;"",C427&lt;&gt;"")),O427="Closed"),"",IF(IF(A427="","NO PROPERTY; ","")&amp;IF(AND(A427&lt;&gt;"",COUNTIF('Properties'!$A$2:$A$200,A427)=0),"PROPERTY NOT ON LIST; ","")&amp;IF(B427="","NO TYPE; ","")&amp;IF(NOT(N(E427)&gt;0),"NO DUE DATE; ","")&amp;IF(N(F427)=0,"NO AMOUNT; ","")&amp;IF(AND(N(E427)&gt;0,NOT(OR(N(K427)&gt;0,O427="Paid")),G427&lt;&gt;"Escrow",TODAY()&gt;N(E427)),"PAST DUE, NOT PAID; ","")&amp;IF(AND(NOT(OR(N(K427)&gt;0,O427="Paid")),G427&lt;&gt;"Escrow",AND(N(E427)&gt;0,TODAY()&gt;=N(J427),TODAY()&lt;=N(E427))),"DUE SOON; ","")&amp;IF(AND(OR(N(K427)&gt;0,O427="Paid"),L427=""),"NO PROOF OF PAYMENT; ","")&amp;IF(AND(G427="Escrow",H427&lt;&gt;"Yes",N(E427)&gt;0,TODAY()&gt;=N(J427)),"ESCROW NOT CONFIRMED; ","")&amp;IF(AND(B427="Insurance renewal",NOT(OR(N(K427)&gt;0,O427="Paid")),N(E427)&gt;0,N(E427)-TODAY()&lt;=N('Settings'!$B$10),M427&lt;&gt;"Yes"),"POLICY EXPIRING, NO RENEWAL QUOTE; ","")="","",LEFT(IF(A427="","NO PROPERTY; ","")&amp;IF(AND(A427&lt;&gt;"",COUNTIF('Properties'!$A$2:$A$200,A427)=0),"PROPERTY NOT ON LIST; ","")&amp;IF(B427="","NO TYPE; ","")&amp;IF(NOT(N(E427)&gt;0),"NO DUE DATE; ","")&amp;IF(N(F427)=0,"NO AMOUNT; ","")&amp;IF(AND(N(E427)&gt;0,NOT(OR(N(K427)&gt;0,O427="Paid")),G427&lt;&gt;"Escrow",TODAY()&gt;N(E427)),"PAST DUE, NOT PAID; ","")&amp;IF(AND(NOT(OR(N(K427)&gt;0,O427="Paid")),G427&lt;&gt;"Escrow",AND(N(E427)&gt;0,TODAY()&gt;=N(J427),TODAY()&lt;=N(E427))),"DUE SOON; ","")&amp;IF(AND(OR(N(K427)&gt;0,O427="Paid"),L427=""),"NO PROOF OF PAYMENT; ","")&amp;IF(AND(G427="Escrow",H427&lt;&gt;"Yes",N(E427)&gt;0,TODAY()&gt;=N(J427)),"ESCROW NOT CONFIRMED; ","")&amp;IF(AND(B427="Insurance renewal",NOT(OR(N(K427)&gt;0,O427="Paid")),N(E427)&gt;0,N(E427)-TODAY()&lt;=N('Settings'!$B$10),M427&lt;&gt;"Yes"),"POLICY EXPIRING, NO RENEWAL QUOTE; ",""),LEN(IF(A427="","NO PROPERTY; ","")&amp;IF(AND(A427&lt;&gt;"",COUNTIF('Properties'!$A$2:$A$200,A427)=0),"PROPERTY NOT ON LIST; ","")&amp;IF(B427="","NO TYPE; ","")&amp;IF(NOT(N(E427)&gt;0),"NO DUE DATE; ","")&amp;IF(N(F427)=0,"NO AMOUNT; ","")&amp;IF(AND(N(E427)&gt;0,NOT(OR(N(K427)&gt;0,O427="Paid")),G427&lt;&gt;"Escrow",TODAY()&gt;N(E427)),"PAST DUE, NOT PAID; ","")&amp;IF(AND(NOT(OR(N(K427)&gt;0,O427="Paid")),G427&lt;&gt;"Escrow",AND(N(E427)&gt;0,TODAY()&gt;=N(J427),TODAY()&lt;=N(E427))),"DUE SOON; ","")&amp;IF(AND(OR(N(K427)&gt;0,O427="Paid"),L427=""),"NO PROOF OF PAYMENT; ","")&amp;IF(AND(G427="Escrow",H427&lt;&gt;"Yes",N(E427)&gt;0,TODAY()&gt;=N(J427)),"ESCROW NOT CONFIRMED; ","")&amp;IF(AND(B427="Insurance renewal",NOT(OR(N(K427)&gt;0,O427="Paid")),N(E427)&gt;0,N(E427)-TODAY()&lt;=N('Settings'!$B$10),M427&lt;&gt;"Yes"),"POLICY EXPIRING, NO RENEWAL QUOTE; ",""))-2)))</f>
        <v/>
      </c>
    </row>
    <row r="428">
      <c r="E428" s="8" t="n"/>
      <c r="F428" s="9" t="n"/>
      <c r="I428" s="10" t="n"/>
      <c r="J428" s="8">
        <f>IF(OR(NOT(OR(A428&lt;&gt;"",B428&lt;&gt;"",C428&lt;&gt;"")),N(E428)=0),"",N(E428)-IF(N(I428)&gt;0,N(I428),IFERROR(VLOOKUP(B428,'Settings'!$A$3:$B$8,2,0),0)))</f>
        <v/>
      </c>
      <c r="K428" s="8" t="n"/>
      <c r="N428" s="8" t="n"/>
      <c r="P428" s="10">
        <f>IF(OR(NOT(OR(A428&lt;&gt;"",B428&lt;&gt;"",C428&lt;&gt;"")),N(E428)=0),"",N(E428)-TODAY())</f>
        <v/>
      </c>
      <c r="Q428">
        <f>IF(OR(NOT(OR(A428&lt;&gt;"",B428&lt;&gt;"",C428&lt;&gt;"")),O428="Closed"),"",IF(IF(A428="","NO PROPERTY; ","")&amp;IF(AND(A428&lt;&gt;"",COUNTIF('Properties'!$A$2:$A$200,A428)=0),"PROPERTY NOT ON LIST; ","")&amp;IF(B428="","NO TYPE; ","")&amp;IF(NOT(N(E428)&gt;0),"NO DUE DATE; ","")&amp;IF(N(F428)=0,"NO AMOUNT; ","")&amp;IF(AND(N(E428)&gt;0,NOT(OR(N(K428)&gt;0,O428="Paid")),G428&lt;&gt;"Escrow",TODAY()&gt;N(E428)),"PAST DUE, NOT PAID; ","")&amp;IF(AND(NOT(OR(N(K428)&gt;0,O428="Paid")),G428&lt;&gt;"Escrow",AND(N(E428)&gt;0,TODAY()&gt;=N(J428),TODAY()&lt;=N(E428))),"DUE SOON; ","")&amp;IF(AND(OR(N(K428)&gt;0,O428="Paid"),L428=""),"NO PROOF OF PAYMENT; ","")&amp;IF(AND(G428="Escrow",H428&lt;&gt;"Yes",N(E428)&gt;0,TODAY()&gt;=N(J428)),"ESCROW NOT CONFIRMED; ","")&amp;IF(AND(B428="Insurance renewal",NOT(OR(N(K428)&gt;0,O428="Paid")),N(E428)&gt;0,N(E428)-TODAY()&lt;=N('Settings'!$B$10),M428&lt;&gt;"Yes"),"POLICY EXPIRING, NO RENEWAL QUOTE; ","")="","",LEFT(IF(A428="","NO PROPERTY; ","")&amp;IF(AND(A428&lt;&gt;"",COUNTIF('Properties'!$A$2:$A$200,A428)=0),"PROPERTY NOT ON LIST; ","")&amp;IF(B428="","NO TYPE; ","")&amp;IF(NOT(N(E428)&gt;0),"NO DUE DATE; ","")&amp;IF(N(F428)=0,"NO AMOUNT; ","")&amp;IF(AND(N(E428)&gt;0,NOT(OR(N(K428)&gt;0,O428="Paid")),G428&lt;&gt;"Escrow",TODAY()&gt;N(E428)),"PAST DUE, NOT PAID; ","")&amp;IF(AND(NOT(OR(N(K428)&gt;0,O428="Paid")),G428&lt;&gt;"Escrow",AND(N(E428)&gt;0,TODAY()&gt;=N(J428),TODAY()&lt;=N(E428))),"DUE SOON; ","")&amp;IF(AND(OR(N(K428)&gt;0,O428="Paid"),L428=""),"NO PROOF OF PAYMENT; ","")&amp;IF(AND(G428="Escrow",H428&lt;&gt;"Yes",N(E428)&gt;0,TODAY()&gt;=N(J428)),"ESCROW NOT CONFIRMED; ","")&amp;IF(AND(B428="Insurance renewal",NOT(OR(N(K428)&gt;0,O428="Paid")),N(E428)&gt;0,N(E428)-TODAY()&lt;=N('Settings'!$B$10),M428&lt;&gt;"Yes"),"POLICY EXPIRING, NO RENEWAL QUOTE; ",""),LEN(IF(A428="","NO PROPERTY; ","")&amp;IF(AND(A428&lt;&gt;"",COUNTIF('Properties'!$A$2:$A$200,A428)=0),"PROPERTY NOT ON LIST; ","")&amp;IF(B428="","NO TYPE; ","")&amp;IF(NOT(N(E428)&gt;0),"NO DUE DATE; ","")&amp;IF(N(F428)=0,"NO AMOUNT; ","")&amp;IF(AND(N(E428)&gt;0,NOT(OR(N(K428)&gt;0,O428="Paid")),G428&lt;&gt;"Escrow",TODAY()&gt;N(E428)),"PAST DUE, NOT PAID; ","")&amp;IF(AND(NOT(OR(N(K428)&gt;0,O428="Paid")),G428&lt;&gt;"Escrow",AND(N(E428)&gt;0,TODAY()&gt;=N(J428),TODAY()&lt;=N(E428))),"DUE SOON; ","")&amp;IF(AND(OR(N(K428)&gt;0,O428="Paid"),L428=""),"NO PROOF OF PAYMENT; ","")&amp;IF(AND(G428="Escrow",H428&lt;&gt;"Yes",N(E428)&gt;0,TODAY()&gt;=N(J428)),"ESCROW NOT CONFIRMED; ","")&amp;IF(AND(B428="Insurance renewal",NOT(OR(N(K428)&gt;0,O428="Paid")),N(E428)&gt;0,N(E428)-TODAY()&lt;=N('Settings'!$B$10),M428&lt;&gt;"Yes"),"POLICY EXPIRING, NO RENEWAL QUOTE; ",""))-2)))</f>
        <v/>
      </c>
    </row>
    <row r="429">
      <c r="E429" s="8" t="n"/>
      <c r="F429" s="9" t="n"/>
      <c r="I429" s="10" t="n"/>
      <c r="J429" s="8">
        <f>IF(OR(NOT(OR(A429&lt;&gt;"",B429&lt;&gt;"",C429&lt;&gt;"")),N(E429)=0),"",N(E429)-IF(N(I429)&gt;0,N(I429),IFERROR(VLOOKUP(B429,'Settings'!$A$3:$B$8,2,0),0)))</f>
        <v/>
      </c>
      <c r="K429" s="8" t="n"/>
      <c r="N429" s="8" t="n"/>
      <c r="P429" s="10">
        <f>IF(OR(NOT(OR(A429&lt;&gt;"",B429&lt;&gt;"",C429&lt;&gt;"")),N(E429)=0),"",N(E429)-TODAY())</f>
        <v/>
      </c>
      <c r="Q429">
        <f>IF(OR(NOT(OR(A429&lt;&gt;"",B429&lt;&gt;"",C429&lt;&gt;"")),O429="Closed"),"",IF(IF(A429="","NO PROPERTY; ","")&amp;IF(AND(A429&lt;&gt;"",COUNTIF('Properties'!$A$2:$A$200,A429)=0),"PROPERTY NOT ON LIST; ","")&amp;IF(B429="","NO TYPE; ","")&amp;IF(NOT(N(E429)&gt;0),"NO DUE DATE; ","")&amp;IF(N(F429)=0,"NO AMOUNT; ","")&amp;IF(AND(N(E429)&gt;0,NOT(OR(N(K429)&gt;0,O429="Paid")),G429&lt;&gt;"Escrow",TODAY()&gt;N(E429)),"PAST DUE, NOT PAID; ","")&amp;IF(AND(NOT(OR(N(K429)&gt;0,O429="Paid")),G429&lt;&gt;"Escrow",AND(N(E429)&gt;0,TODAY()&gt;=N(J429),TODAY()&lt;=N(E429))),"DUE SOON; ","")&amp;IF(AND(OR(N(K429)&gt;0,O429="Paid"),L429=""),"NO PROOF OF PAYMENT; ","")&amp;IF(AND(G429="Escrow",H429&lt;&gt;"Yes",N(E429)&gt;0,TODAY()&gt;=N(J429)),"ESCROW NOT CONFIRMED; ","")&amp;IF(AND(B429="Insurance renewal",NOT(OR(N(K429)&gt;0,O429="Paid")),N(E429)&gt;0,N(E429)-TODAY()&lt;=N('Settings'!$B$10),M429&lt;&gt;"Yes"),"POLICY EXPIRING, NO RENEWAL QUOTE; ","")="","",LEFT(IF(A429="","NO PROPERTY; ","")&amp;IF(AND(A429&lt;&gt;"",COUNTIF('Properties'!$A$2:$A$200,A429)=0),"PROPERTY NOT ON LIST; ","")&amp;IF(B429="","NO TYPE; ","")&amp;IF(NOT(N(E429)&gt;0),"NO DUE DATE; ","")&amp;IF(N(F429)=0,"NO AMOUNT; ","")&amp;IF(AND(N(E429)&gt;0,NOT(OR(N(K429)&gt;0,O429="Paid")),G429&lt;&gt;"Escrow",TODAY()&gt;N(E429)),"PAST DUE, NOT PAID; ","")&amp;IF(AND(NOT(OR(N(K429)&gt;0,O429="Paid")),G429&lt;&gt;"Escrow",AND(N(E429)&gt;0,TODAY()&gt;=N(J429),TODAY()&lt;=N(E429))),"DUE SOON; ","")&amp;IF(AND(OR(N(K429)&gt;0,O429="Paid"),L429=""),"NO PROOF OF PAYMENT; ","")&amp;IF(AND(G429="Escrow",H429&lt;&gt;"Yes",N(E429)&gt;0,TODAY()&gt;=N(J429)),"ESCROW NOT CONFIRMED; ","")&amp;IF(AND(B429="Insurance renewal",NOT(OR(N(K429)&gt;0,O429="Paid")),N(E429)&gt;0,N(E429)-TODAY()&lt;=N('Settings'!$B$10),M429&lt;&gt;"Yes"),"POLICY EXPIRING, NO RENEWAL QUOTE; ",""),LEN(IF(A429="","NO PROPERTY; ","")&amp;IF(AND(A429&lt;&gt;"",COUNTIF('Properties'!$A$2:$A$200,A429)=0),"PROPERTY NOT ON LIST; ","")&amp;IF(B429="","NO TYPE; ","")&amp;IF(NOT(N(E429)&gt;0),"NO DUE DATE; ","")&amp;IF(N(F429)=0,"NO AMOUNT; ","")&amp;IF(AND(N(E429)&gt;0,NOT(OR(N(K429)&gt;0,O429="Paid")),G429&lt;&gt;"Escrow",TODAY()&gt;N(E429)),"PAST DUE, NOT PAID; ","")&amp;IF(AND(NOT(OR(N(K429)&gt;0,O429="Paid")),G429&lt;&gt;"Escrow",AND(N(E429)&gt;0,TODAY()&gt;=N(J429),TODAY()&lt;=N(E429))),"DUE SOON; ","")&amp;IF(AND(OR(N(K429)&gt;0,O429="Paid"),L429=""),"NO PROOF OF PAYMENT; ","")&amp;IF(AND(G429="Escrow",H429&lt;&gt;"Yes",N(E429)&gt;0,TODAY()&gt;=N(J429)),"ESCROW NOT CONFIRMED; ","")&amp;IF(AND(B429="Insurance renewal",NOT(OR(N(K429)&gt;0,O429="Paid")),N(E429)&gt;0,N(E429)-TODAY()&lt;=N('Settings'!$B$10),M429&lt;&gt;"Yes"),"POLICY EXPIRING, NO RENEWAL QUOTE; ",""))-2)))</f>
        <v/>
      </c>
    </row>
    <row r="430">
      <c r="E430" s="8" t="n"/>
      <c r="F430" s="9" t="n"/>
      <c r="I430" s="10" t="n"/>
      <c r="J430" s="8">
        <f>IF(OR(NOT(OR(A430&lt;&gt;"",B430&lt;&gt;"",C430&lt;&gt;"")),N(E430)=0),"",N(E430)-IF(N(I430)&gt;0,N(I430),IFERROR(VLOOKUP(B430,'Settings'!$A$3:$B$8,2,0),0)))</f>
        <v/>
      </c>
      <c r="K430" s="8" t="n"/>
      <c r="N430" s="8" t="n"/>
      <c r="P430" s="10">
        <f>IF(OR(NOT(OR(A430&lt;&gt;"",B430&lt;&gt;"",C430&lt;&gt;"")),N(E430)=0),"",N(E430)-TODAY())</f>
        <v/>
      </c>
      <c r="Q430">
        <f>IF(OR(NOT(OR(A430&lt;&gt;"",B430&lt;&gt;"",C430&lt;&gt;"")),O430="Closed"),"",IF(IF(A430="","NO PROPERTY; ","")&amp;IF(AND(A430&lt;&gt;"",COUNTIF('Properties'!$A$2:$A$200,A430)=0),"PROPERTY NOT ON LIST; ","")&amp;IF(B430="","NO TYPE; ","")&amp;IF(NOT(N(E430)&gt;0),"NO DUE DATE; ","")&amp;IF(N(F430)=0,"NO AMOUNT; ","")&amp;IF(AND(N(E430)&gt;0,NOT(OR(N(K430)&gt;0,O430="Paid")),G430&lt;&gt;"Escrow",TODAY()&gt;N(E430)),"PAST DUE, NOT PAID; ","")&amp;IF(AND(NOT(OR(N(K430)&gt;0,O430="Paid")),G430&lt;&gt;"Escrow",AND(N(E430)&gt;0,TODAY()&gt;=N(J430),TODAY()&lt;=N(E430))),"DUE SOON; ","")&amp;IF(AND(OR(N(K430)&gt;0,O430="Paid"),L430=""),"NO PROOF OF PAYMENT; ","")&amp;IF(AND(G430="Escrow",H430&lt;&gt;"Yes",N(E430)&gt;0,TODAY()&gt;=N(J430)),"ESCROW NOT CONFIRMED; ","")&amp;IF(AND(B430="Insurance renewal",NOT(OR(N(K430)&gt;0,O430="Paid")),N(E430)&gt;0,N(E430)-TODAY()&lt;=N('Settings'!$B$10),M430&lt;&gt;"Yes"),"POLICY EXPIRING, NO RENEWAL QUOTE; ","")="","",LEFT(IF(A430="","NO PROPERTY; ","")&amp;IF(AND(A430&lt;&gt;"",COUNTIF('Properties'!$A$2:$A$200,A430)=0),"PROPERTY NOT ON LIST; ","")&amp;IF(B430="","NO TYPE; ","")&amp;IF(NOT(N(E430)&gt;0),"NO DUE DATE; ","")&amp;IF(N(F430)=0,"NO AMOUNT; ","")&amp;IF(AND(N(E430)&gt;0,NOT(OR(N(K430)&gt;0,O430="Paid")),G430&lt;&gt;"Escrow",TODAY()&gt;N(E430)),"PAST DUE, NOT PAID; ","")&amp;IF(AND(NOT(OR(N(K430)&gt;0,O430="Paid")),G430&lt;&gt;"Escrow",AND(N(E430)&gt;0,TODAY()&gt;=N(J430),TODAY()&lt;=N(E430))),"DUE SOON; ","")&amp;IF(AND(OR(N(K430)&gt;0,O430="Paid"),L430=""),"NO PROOF OF PAYMENT; ","")&amp;IF(AND(G430="Escrow",H430&lt;&gt;"Yes",N(E430)&gt;0,TODAY()&gt;=N(J430)),"ESCROW NOT CONFIRMED; ","")&amp;IF(AND(B430="Insurance renewal",NOT(OR(N(K430)&gt;0,O430="Paid")),N(E430)&gt;0,N(E430)-TODAY()&lt;=N('Settings'!$B$10),M430&lt;&gt;"Yes"),"POLICY EXPIRING, NO RENEWAL QUOTE; ",""),LEN(IF(A430="","NO PROPERTY; ","")&amp;IF(AND(A430&lt;&gt;"",COUNTIF('Properties'!$A$2:$A$200,A430)=0),"PROPERTY NOT ON LIST; ","")&amp;IF(B430="","NO TYPE; ","")&amp;IF(NOT(N(E430)&gt;0),"NO DUE DATE; ","")&amp;IF(N(F430)=0,"NO AMOUNT; ","")&amp;IF(AND(N(E430)&gt;0,NOT(OR(N(K430)&gt;0,O430="Paid")),G430&lt;&gt;"Escrow",TODAY()&gt;N(E430)),"PAST DUE, NOT PAID; ","")&amp;IF(AND(NOT(OR(N(K430)&gt;0,O430="Paid")),G430&lt;&gt;"Escrow",AND(N(E430)&gt;0,TODAY()&gt;=N(J430),TODAY()&lt;=N(E430))),"DUE SOON; ","")&amp;IF(AND(OR(N(K430)&gt;0,O430="Paid"),L430=""),"NO PROOF OF PAYMENT; ","")&amp;IF(AND(G430="Escrow",H430&lt;&gt;"Yes",N(E430)&gt;0,TODAY()&gt;=N(J430)),"ESCROW NOT CONFIRMED; ","")&amp;IF(AND(B430="Insurance renewal",NOT(OR(N(K430)&gt;0,O430="Paid")),N(E430)&gt;0,N(E430)-TODAY()&lt;=N('Settings'!$B$10),M430&lt;&gt;"Yes"),"POLICY EXPIRING, NO RENEWAL QUOTE; ",""))-2)))</f>
        <v/>
      </c>
    </row>
    <row r="431">
      <c r="E431" s="8" t="n"/>
      <c r="F431" s="9" t="n"/>
      <c r="I431" s="10" t="n"/>
      <c r="J431" s="8">
        <f>IF(OR(NOT(OR(A431&lt;&gt;"",B431&lt;&gt;"",C431&lt;&gt;"")),N(E431)=0),"",N(E431)-IF(N(I431)&gt;0,N(I431),IFERROR(VLOOKUP(B431,'Settings'!$A$3:$B$8,2,0),0)))</f>
        <v/>
      </c>
      <c r="K431" s="8" t="n"/>
      <c r="N431" s="8" t="n"/>
      <c r="P431" s="10">
        <f>IF(OR(NOT(OR(A431&lt;&gt;"",B431&lt;&gt;"",C431&lt;&gt;"")),N(E431)=0),"",N(E431)-TODAY())</f>
        <v/>
      </c>
      <c r="Q431">
        <f>IF(OR(NOT(OR(A431&lt;&gt;"",B431&lt;&gt;"",C431&lt;&gt;"")),O431="Closed"),"",IF(IF(A431="","NO PROPERTY; ","")&amp;IF(AND(A431&lt;&gt;"",COUNTIF('Properties'!$A$2:$A$200,A431)=0),"PROPERTY NOT ON LIST; ","")&amp;IF(B431="","NO TYPE; ","")&amp;IF(NOT(N(E431)&gt;0),"NO DUE DATE; ","")&amp;IF(N(F431)=0,"NO AMOUNT; ","")&amp;IF(AND(N(E431)&gt;0,NOT(OR(N(K431)&gt;0,O431="Paid")),G431&lt;&gt;"Escrow",TODAY()&gt;N(E431)),"PAST DUE, NOT PAID; ","")&amp;IF(AND(NOT(OR(N(K431)&gt;0,O431="Paid")),G431&lt;&gt;"Escrow",AND(N(E431)&gt;0,TODAY()&gt;=N(J431),TODAY()&lt;=N(E431))),"DUE SOON; ","")&amp;IF(AND(OR(N(K431)&gt;0,O431="Paid"),L431=""),"NO PROOF OF PAYMENT; ","")&amp;IF(AND(G431="Escrow",H431&lt;&gt;"Yes",N(E431)&gt;0,TODAY()&gt;=N(J431)),"ESCROW NOT CONFIRMED; ","")&amp;IF(AND(B431="Insurance renewal",NOT(OR(N(K431)&gt;0,O431="Paid")),N(E431)&gt;0,N(E431)-TODAY()&lt;=N('Settings'!$B$10),M431&lt;&gt;"Yes"),"POLICY EXPIRING, NO RENEWAL QUOTE; ","")="","",LEFT(IF(A431="","NO PROPERTY; ","")&amp;IF(AND(A431&lt;&gt;"",COUNTIF('Properties'!$A$2:$A$200,A431)=0),"PROPERTY NOT ON LIST; ","")&amp;IF(B431="","NO TYPE; ","")&amp;IF(NOT(N(E431)&gt;0),"NO DUE DATE; ","")&amp;IF(N(F431)=0,"NO AMOUNT; ","")&amp;IF(AND(N(E431)&gt;0,NOT(OR(N(K431)&gt;0,O431="Paid")),G431&lt;&gt;"Escrow",TODAY()&gt;N(E431)),"PAST DUE, NOT PAID; ","")&amp;IF(AND(NOT(OR(N(K431)&gt;0,O431="Paid")),G431&lt;&gt;"Escrow",AND(N(E431)&gt;0,TODAY()&gt;=N(J431),TODAY()&lt;=N(E431))),"DUE SOON; ","")&amp;IF(AND(OR(N(K431)&gt;0,O431="Paid"),L431=""),"NO PROOF OF PAYMENT; ","")&amp;IF(AND(G431="Escrow",H431&lt;&gt;"Yes",N(E431)&gt;0,TODAY()&gt;=N(J431)),"ESCROW NOT CONFIRMED; ","")&amp;IF(AND(B431="Insurance renewal",NOT(OR(N(K431)&gt;0,O431="Paid")),N(E431)&gt;0,N(E431)-TODAY()&lt;=N('Settings'!$B$10),M431&lt;&gt;"Yes"),"POLICY EXPIRING, NO RENEWAL QUOTE; ",""),LEN(IF(A431="","NO PROPERTY; ","")&amp;IF(AND(A431&lt;&gt;"",COUNTIF('Properties'!$A$2:$A$200,A431)=0),"PROPERTY NOT ON LIST; ","")&amp;IF(B431="","NO TYPE; ","")&amp;IF(NOT(N(E431)&gt;0),"NO DUE DATE; ","")&amp;IF(N(F431)=0,"NO AMOUNT; ","")&amp;IF(AND(N(E431)&gt;0,NOT(OR(N(K431)&gt;0,O431="Paid")),G431&lt;&gt;"Escrow",TODAY()&gt;N(E431)),"PAST DUE, NOT PAID; ","")&amp;IF(AND(NOT(OR(N(K431)&gt;0,O431="Paid")),G431&lt;&gt;"Escrow",AND(N(E431)&gt;0,TODAY()&gt;=N(J431),TODAY()&lt;=N(E431))),"DUE SOON; ","")&amp;IF(AND(OR(N(K431)&gt;0,O431="Paid"),L431=""),"NO PROOF OF PAYMENT; ","")&amp;IF(AND(G431="Escrow",H431&lt;&gt;"Yes",N(E431)&gt;0,TODAY()&gt;=N(J431)),"ESCROW NOT CONFIRMED; ","")&amp;IF(AND(B431="Insurance renewal",NOT(OR(N(K431)&gt;0,O431="Paid")),N(E431)&gt;0,N(E431)-TODAY()&lt;=N('Settings'!$B$10),M431&lt;&gt;"Yes"),"POLICY EXPIRING, NO RENEWAL QUOTE; ",""))-2)))</f>
        <v/>
      </c>
    </row>
    <row r="432">
      <c r="E432" s="8" t="n"/>
      <c r="F432" s="9" t="n"/>
      <c r="I432" s="10" t="n"/>
      <c r="J432" s="8">
        <f>IF(OR(NOT(OR(A432&lt;&gt;"",B432&lt;&gt;"",C432&lt;&gt;"")),N(E432)=0),"",N(E432)-IF(N(I432)&gt;0,N(I432),IFERROR(VLOOKUP(B432,'Settings'!$A$3:$B$8,2,0),0)))</f>
        <v/>
      </c>
      <c r="K432" s="8" t="n"/>
      <c r="N432" s="8" t="n"/>
      <c r="P432" s="10">
        <f>IF(OR(NOT(OR(A432&lt;&gt;"",B432&lt;&gt;"",C432&lt;&gt;"")),N(E432)=0),"",N(E432)-TODAY())</f>
        <v/>
      </c>
      <c r="Q432">
        <f>IF(OR(NOT(OR(A432&lt;&gt;"",B432&lt;&gt;"",C432&lt;&gt;"")),O432="Closed"),"",IF(IF(A432="","NO PROPERTY; ","")&amp;IF(AND(A432&lt;&gt;"",COUNTIF('Properties'!$A$2:$A$200,A432)=0),"PROPERTY NOT ON LIST; ","")&amp;IF(B432="","NO TYPE; ","")&amp;IF(NOT(N(E432)&gt;0),"NO DUE DATE; ","")&amp;IF(N(F432)=0,"NO AMOUNT; ","")&amp;IF(AND(N(E432)&gt;0,NOT(OR(N(K432)&gt;0,O432="Paid")),G432&lt;&gt;"Escrow",TODAY()&gt;N(E432)),"PAST DUE, NOT PAID; ","")&amp;IF(AND(NOT(OR(N(K432)&gt;0,O432="Paid")),G432&lt;&gt;"Escrow",AND(N(E432)&gt;0,TODAY()&gt;=N(J432),TODAY()&lt;=N(E432))),"DUE SOON; ","")&amp;IF(AND(OR(N(K432)&gt;0,O432="Paid"),L432=""),"NO PROOF OF PAYMENT; ","")&amp;IF(AND(G432="Escrow",H432&lt;&gt;"Yes",N(E432)&gt;0,TODAY()&gt;=N(J432)),"ESCROW NOT CONFIRMED; ","")&amp;IF(AND(B432="Insurance renewal",NOT(OR(N(K432)&gt;0,O432="Paid")),N(E432)&gt;0,N(E432)-TODAY()&lt;=N('Settings'!$B$10),M432&lt;&gt;"Yes"),"POLICY EXPIRING, NO RENEWAL QUOTE; ","")="","",LEFT(IF(A432="","NO PROPERTY; ","")&amp;IF(AND(A432&lt;&gt;"",COUNTIF('Properties'!$A$2:$A$200,A432)=0),"PROPERTY NOT ON LIST; ","")&amp;IF(B432="","NO TYPE; ","")&amp;IF(NOT(N(E432)&gt;0),"NO DUE DATE; ","")&amp;IF(N(F432)=0,"NO AMOUNT; ","")&amp;IF(AND(N(E432)&gt;0,NOT(OR(N(K432)&gt;0,O432="Paid")),G432&lt;&gt;"Escrow",TODAY()&gt;N(E432)),"PAST DUE, NOT PAID; ","")&amp;IF(AND(NOT(OR(N(K432)&gt;0,O432="Paid")),G432&lt;&gt;"Escrow",AND(N(E432)&gt;0,TODAY()&gt;=N(J432),TODAY()&lt;=N(E432))),"DUE SOON; ","")&amp;IF(AND(OR(N(K432)&gt;0,O432="Paid"),L432=""),"NO PROOF OF PAYMENT; ","")&amp;IF(AND(G432="Escrow",H432&lt;&gt;"Yes",N(E432)&gt;0,TODAY()&gt;=N(J432)),"ESCROW NOT CONFIRMED; ","")&amp;IF(AND(B432="Insurance renewal",NOT(OR(N(K432)&gt;0,O432="Paid")),N(E432)&gt;0,N(E432)-TODAY()&lt;=N('Settings'!$B$10),M432&lt;&gt;"Yes"),"POLICY EXPIRING, NO RENEWAL QUOTE; ",""),LEN(IF(A432="","NO PROPERTY; ","")&amp;IF(AND(A432&lt;&gt;"",COUNTIF('Properties'!$A$2:$A$200,A432)=0),"PROPERTY NOT ON LIST; ","")&amp;IF(B432="","NO TYPE; ","")&amp;IF(NOT(N(E432)&gt;0),"NO DUE DATE; ","")&amp;IF(N(F432)=0,"NO AMOUNT; ","")&amp;IF(AND(N(E432)&gt;0,NOT(OR(N(K432)&gt;0,O432="Paid")),G432&lt;&gt;"Escrow",TODAY()&gt;N(E432)),"PAST DUE, NOT PAID; ","")&amp;IF(AND(NOT(OR(N(K432)&gt;0,O432="Paid")),G432&lt;&gt;"Escrow",AND(N(E432)&gt;0,TODAY()&gt;=N(J432),TODAY()&lt;=N(E432))),"DUE SOON; ","")&amp;IF(AND(OR(N(K432)&gt;0,O432="Paid"),L432=""),"NO PROOF OF PAYMENT; ","")&amp;IF(AND(G432="Escrow",H432&lt;&gt;"Yes",N(E432)&gt;0,TODAY()&gt;=N(J432)),"ESCROW NOT CONFIRMED; ","")&amp;IF(AND(B432="Insurance renewal",NOT(OR(N(K432)&gt;0,O432="Paid")),N(E432)&gt;0,N(E432)-TODAY()&lt;=N('Settings'!$B$10),M432&lt;&gt;"Yes"),"POLICY EXPIRING, NO RENEWAL QUOTE; ",""))-2)))</f>
        <v/>
      </c>
    </row>
    <row r="433">
      <c r="E433" s="8" t="n"/>
      <c r="F433" s="9" t="n"/>
      <c r="I433" s="10" t="n"/>
      <c r="J433" s="8">
        <f>IF(OR(NOT(OR(A433&lt;&gt;"",B433&lt;&gt;"",C433&lt;&gt;"")),N(E433)=0),"",N(E433)-IF(N(I433)&gt;0,N(I433),IFERROR(VLOOKUP(B433,'Settings'!$A$3:$B$8,2,0),0)))</f>
        <v/>
      </c>
      <c r="K433" s="8" t="n"/>
      <c r="N433" s="8" t="n"/>
      <c r="P433" s="10">
        <f>IF(OR(NOT(OR(A433&lt;&gt;"",B433&lt;&gt;"",C433&lt;&gt;"")),N(E433)=0),"",N(E433)-TODAY())</f>
        <v/>
      </c>
      <c r="Q433">
        <f>IF(OR(NOT(OR(A433&lt;&gt;"",B433&lt;&gt;"",C433&lt;&gt;"")),O433="Closed"),"",IF(IF(A433="","NO PROPERTY; ","")&amp;IF(AND(A433&lt;&gt;"",COUNTIF('Properties'!$A$2:$A$200,A433)=0),"PROPERTY NOT ON LIST; ","")&amp;IF(B433="","NO TYPE; ","")&amp;IF(NOT(N(E433)&gt;0),"NO DUE DATE; ","")&amp;IF(N(F433)=0,"NO AMOUNT; ","")&amp;IF(AND(N(E433)&gt;0,NOT(OR(N(K433)&gt;0,O433="Paid")),G433&lt;&gt;"Escrow",TODAY()&gt;N(E433)),"PAST DUE, NOT PAID; ","")&amp;IF(AND(NOT(OR(N(K433)&gt;0,O433="Paid")),G433&lt;&gt;"Escrow",AND(N(E433)&gt;0,TODAY()&gt;=N(J433),TODAY()&lt;=N(E433))),"DUE SOON; ","")&amp;IF(AND(OR(N(K433)&gt;0,O433="Paid"),L433=""),"NO PROOF OF PAYMENT; ","")&amp;IF(AND(G433="Escrow",H433&lt;&gt;"Yes",N(E433)&gt;0,TODAY()&gt;=N(J433)),"ESCROW NOT CONFIRMED; ","")&amp;IF(AND(B433="Insurance renewal",NOT(OR(N(K433)&gt;0,O433="Paid")),N(E433)&gt;0,N(E433)-TODAY()&lt;=N('Settings'!$B$10),M433&lt;&gt;"Yes"),"POLICY EXPIRING, NO RENEWAL QUOTE; ","")="","",LEFT(IF(A433="","NO PROPERTY; ","")&amp;IF(AND(A433&lt;&gt;"",COUNTIF('Properties'!$A$2:$A$200,A433)=0),"PROPERTY NOT ON LIST; ","")&amp;IF(B433="","NO TYPE; ","")&amp;IF(NOT(N(E433)&gt;0),"NO DUE DATE; ","")&amp;IF(N(F433)=0,"NO AMOUNT; ","")&amp;IF(AND(N(E433)&gt;0,NOT(OR(N(K433)&gt;0,O433="Paid")),G433&lt;&gt;"Escrow",TODAY()&gt;N(E433)),"PAST DUE, NOT PAID; ","")&amp;IF(AND(NOT(OR(N(K433)&gt;0,O433="Paid")),G433&lt;&gt;"Escrow",AND(N(E433)&gt;0,TODAY()&gt;=N(J433),TODAY()&lt;=N(E433))),"DUE SOON; ","")&amp;IF(AND(OR(N(K433)&gt;0,O433="Paid"),L433=""),"NO PROOF OF PAYMENT; ","")&amp;IF(AND(G433="Escrow",H433&lt;&gt;"Yes",N(E433)&gt;0,TODAY()&gt;=N(J433)),"ESCROW NOT CONFIRMED; ","")&amp;IF(AND(B433="Insurance renewal",NOT(OR(N(K433)&gt;0,O433="Paid")),N(E433)&gt;0,N(E433)-TODAY()&lt;=N('Settings'!$B$10),M433&lt;&gt;"Yes"),"POLICY EXPIRING, NO RENEWAL QUOTE; ",""),LEN(IF(A433="","NO PROPERTY; ","")&amp;IF(AND(A433&lt;&gt;"",COUNTIF('Properties'!$A$2:$A$200,A433)=0),"PROPERTY NOT ON LIST; ","")&amp;IF(B433="","NO TYPE; ","")&amp;IF(NOT(N(E433)&gt;0),"NO DUE DATE; ","")&amp;IF(N(F433)=0,"NO AMOUNT; ","")&amp;IF(AND(N(E433)&gt;0,NOT(OR(N(K433)&gt;0,O433="Paid")),G433&lt;&gt;"Escrow",TODAY()&gt;N(E433)),"PAST DUE, NOT PAID; ","")&amp;IF(AND(NOT(OR(N(K433)&gt;0,O433="Paid")),G433&lt;&gt;"Escrow",AND(N(E433)&gt;0,TODAY()&gt;=N(J433),TODAY()&lt;=N(E433))),"DUE SOON; ","")&amp;IF(AND(OR(N(K433)&gt;0,O433="Paid"),L433=""),"NO PROOF OF PAYMENT; ","")&amp;IF(AND(G433="Escrow",H433&lt;&gt;"Yes",N(E433)&gt;0,TODAY()&gt;=N(J433)),"ESCROW NOT CONFIRMED; ","")&amp;IF(AND(B433="Insurance renewal",NOT(OR(N(K433)&gt;0,O433="Paid")),N(E433)&gt;0,N(E433)-TODAY()&lt;=N('Settings'!$B$10),M433&lt;&gt;"Yes"),"POLICY EXPIRING, NO RENEWAL QUOTE; ",""))-2)))</f>
        <v/>
      </c>
    </row>
    <row r="434">
      <c r="E434" s="8" t="n"/>
      <c r="F434" s="9" t="n"/>
      <c r="I434" s="10" t="n"/>
      <c r="J434" s="8">
        <f>IF(OR(NOT(OR(A434&lt;&gt;"",B434&lt;&gt;"",C434&lt;&gt;"")),N(E434)=0),"",N(E434)-IF(N(I434)&gt;0,N(I434),IFERROR(VLOOKUP(B434,'Settings'!$A$3:$B$8,2,0),0)))</f>
        <v/>
      </c>
      <c r="K434" s="8" t="n"/>
      <c r="N434" s="8" t="n"/>
      <c r="P434" s="10">
        <f>IF(OR(NOT(OR(A434&lt;&gt;"",B434&lt;&gt;"",C434&lt;&gt;"")),N(E434)=0),"",N(E434)-TODAY())</f>
        <v/>
      </c>
      <c r="Q434">
        <f>IF(OR(NOT(OR(A434&lt;&gt;"",B434&lt;&gt;"",C434&lt;&gt;"")),O434="Closed"),"",IF(IF(A434="","NO PROPERTY; ","")&amp;IF(AND(A434&lt;&gt;"",COUNTIF('Properties'!$A$2:$A$200,A434)=0),"PROPERTY NOT ON LIST; ","")&amp;IF(B434="","NO TYPE; ","")&amp;IF(NOT(N(E434)&gt;0),"NO DUE DATE; ","")&amp;IF(N(F434)=0,"NO AMOUNT; ","")&amp;IF(AND(N(E434)&gt;0,NOT(OR(N(K434)&gt;0,O434="Paid")),G434&lt;&gt;"Escrow",TODAY()&gt;N(E434)),"PAST DUE, NOT PAID; ","")&amp;IF(AND(NOT(OR(N(K434)&gt;0,O434="Paid")),G434&lt;&gt;"Escrow",AND(N(E434)&gt;0,TODAY()&gt;=N(J434),TODAY()&lt;=N(E434))),"DUE SOON; ","")&amp;IF(AND(OR(N(K434)&gt;0,O434="Paid"),L434=""),"NO PROOF OF PAYMENT; ","")&amp;IF(AND(G434="Escrow",H434&lt;&gt;"Yes",N(E434)&gt;0,TODAY()&gt;=N(J434)),"ESCROW NOT CONFIRMED; ","")&amp;IF(AND(B434="Insurance renewal",NOT(OR(N(K434)&gt;0,O434="Paid")),N(E434)&gt;0,N(E434)-TODAY()&lt;=N('Settings'!$B$10),M434&lt;&gt;"Yes"),"POLICY EXPIRING, NO RENEWAL QUOTE; ","")="","",LEFT(IF(A434="","NO PROPERTY; ","")&amp;IF(AND(A434&lt;&gt;"",COUNTIF('Properties'!$A$2:$A$200,A434)=0),"PROPERTY NOT ON LIST; ","")&amp;IF(B434="","NO TYPE; ","")&amp;IF(NOT(N(E434)&gt;0),"NO DUE DATE; ","")&amp;IF(N(F434)=0,"NO AMOUNT; ","")&amp;IF(AND(N(E434)&gt;0,NOT(OR(N(K434)&gt;0,O434="Paid")),G434&lt;&gt;"Escrow",TODAY()&gt;N(E434)),"PAST DUE, NOT PAID; ","")&amp;IF(AND(NOT(OR(N(K434)&gt;0,O434="Paid")),G434&lt;&gt;"Escrow",AND(N(E434)&gt;0,TODAY()&gt;=N(J434),TODAY()&lt;=N(E434))),"DUE SOON; ","")&amp;IF(AND(OR(N(K434)&gt;0,O434="Paid"),L434=""),"NO PROOF OF PAYMENT; ","")&amp;IF(AND(G434="Escrow",H434&lt;&gt;"Yes",N(E434)&gt;0,TODAY()&gt;=N(J434)),"ESCROW NOT CONFIRMED; ","")&amp;IF(AND(B434="Insurance renewal",NOT(OR(N(K434)&gt;0,O434="Paid")),N(E434)&gt;0,N(E434)-TODAY()&lt;=N('Settings'!$B$10),M434&lt;&gt;"Yes"),"POLICY EXPIRING, NO RENEWAL QUOTE; ",""),LEN(IF(A434="","NO PROPERTY; ","")&amp;IF(AND(A434&lt;&gt;"",COUNTIF('Properties'!$A$2:$A$200,A434)=0),"PROPERTY NOT ON LIST; ","")&amp;IF(B434="","NO TYPE; ","")&amp;IF(NOT(N(E434)&gt;0),"NO DUE DATE; ","")&amp;IF(N(F434)=0,"NO AMOUNT; ","")&amp;IF(AND(N(E434)&gt;0,NOT(OR(N(K434)&gt;0,O434="Paid")),G434&lt;&gt;"Escrow",TODAY()&gt;N(E434)),"PAST DUE, NOT PAID; ","")&amp;IF(AND(NOT(OR(N(K434)&gt;0,O434="Paid")),G434&lt;&gt;"Escrow",AND(N(E434)&gt;0,TODAY()&gt;=N(J434),TODAY()&lt;=N(E434))),"DUE SOON; ","")&amp;IF(AND(OR(N(K434)&gt;0,O434="Paid"),L434=""),"NO PROOF OF PAYMENT; ","")&amp;IF(AND(G434="Escrow",H434&lt;&gt;"Yes",N(E434)&gt;0,TODAY()&gt;=N(J434)),"ESCROW NOT CONFIRMED; ","")&amp;IF(AND(B434="Insurance renewal",NOT(OR(N(K434)&gt;0,O434="Paid")),N(E434)&gt;0,N(E434)-TODAY()&lt;=N('Settings'!$B$10),M434&lt;&gt;"Yes"),"POLICY EXPIRING, NO RENEWAL QUOTE; ",""))-2)))</f>
        <v/>
      </c>
    </row>
    <row r="435">
      <c r="E435" s="8" t="n"/>
      <c r="F435" s="9" t="n"/>
      <c r="I435" s="10" t="n"/>
      <c r="J435" s="8">
        <f>IF(OR(NOT(OR(A435&lt;&gt;"",B435&lt;&gt;"",C435&lt;&gt;"")),N(E435)=0),"",N(E435)-IF(N(I435)&gt;0,N(I435),IFERROR(VLOOKUP(B435,'Settings'!$A$3:$B$8,2,0),0)))</f>
        <v/>
      </c>
      <c r="K435" s="8" t="n"/>
      <c r="N435" s="8" t="n"/>
      <c r="P435" s="10">
        <f>IF(OR(NOT(OR(A435&lt;&gt;"",B435&lt;&gt;"",C435&lt;&gt;"")),N(E435)=0),"",N(E435)-TODAY())</f>
        <v/>
      </c>
      <c r="Q435">
        <f>IF(OR(NOT(OR(A435&lt;&gt;"",B435&lt;&gt;"",C435&lt;&gt;"")),O435="Closed"),"",IF(IF(A435="","NO PROPERTY; ","")&amp;IF(AND(A435&lt;&gt;"",COUNTIF('Properties'!$A$2:$A$200,A435)=0),"PROPERTY NOT ON LIST; ","")&amp;IF(B435="","NO TYPE; ","")&amp;IF(NOT(N(E435)&gt;0),"NO DUE DATE; ","")&amp;IF(N(F435)=0,"NO AMOUNT; ","")&amp;IF(AND(N(E435)&gt;0,NOT(OR(N(K435)&gt;0,O435="Paid")),G435&lt;&gt;"Escrow",TODAY()&gt;N(E435)),"PAST DUE, NOT PAID; ","")&amp;IF(AND(NOT(OR(N(K435)&gt;0,O435="Paid")),G435&lt;&gt;"Escrow",AND(N(E435)&gt;0,TODAY()&gt;=N(J435),TODAY()&lt;=N(E435))),"DUE SOON; ","")&amp;IF(AND(OR(N(K435)&gt;0,O435="Paid"),L435=""),"NO PROOF OF PAYMENT; ","")&amp;IF(AND(G435="Escrow",H435&lt;&gt;"Yes",N(E435)&gt;0,TODAY()&gt;=N(J435)),"ESCROW NOT CONFIRMED; ","")&amp;IF(AND(B435="Insurance renewal",NOT(OR(N(K435)&gt;0,O435="Paid")),N(E435)&gt;0,N(E435)-TODAY()&lt;=N('Settings'!$B$10),M435&lt;&gt;"Yes"),"POLICY EXPIRING, NO RENEWAL QUOTE; ","")="","",LEFT(IF(A435="","NO PROPERTY; ","")&amp;IF(AND(A435&lt;&gt;"",COUNTIF('Properties'!$A$2:$A$200,A435)=0),"PROPERTY NOT ON LIST; ","")&amp;IF(B435="","NO TYPE; ","")&amp;IF(NOT(N(E435)&gt;0),"NO DUE DATE; ","")&amp;IF(N(F435)=0,"NO AMOUNT; ","")&amp;IF(AND(N(E435)&gt;0,NOT(OR(N(K435)&gt;0,O435="Paid")),G435&lt;&gt;"Escrow",TODAY()&gt;N(E435)),"PAST DUE, NOT PAID; ","")&amp;IF(AND(NOT(OR(N(K435)&gt;0,O435="Paid")),G435&lt;&gt;"Escrow",AND(N(E435)&gt;0,TODAY()&gt;=N(J435),TODAY()&lt;=N(E435))),"DUE SOON; ","")&amp;IF(AND(OR(N(K435)&gt;0,O435="Paid"),L435=""),"NO PROOF OF PAYMENT; ","")&amp;IF(AND(G435="Escrow",H435&lt;&gt;"Yes",N(E435)&gt;0,TODAY()&gt;=N(J435)),"ESCROW NOT CONFIRMED; ","")&amp;IF(AND(B435="Insurance renewal",NOT(OR(N(K435)&gt;0,O435="Paid")),N(E435)&gt;0,N(E435)-TODAY()&lt;=N('Settings'!$B$10),M435&lt;&gt;"Yes"),"POLICY EXPIRING, NO RENEWAL QUOTE; ",""),LEN(IF(A435="","NO PROPERTY; ","")&amp;IF(AND(A435&lt;&gt;"",COUNTIF('Properties'!$A$2:$A$200,A435)=0),"PROPERTY NOT ON LIST; ","")&amp;IF(B435="","NO TYPE; ","")&amp;IF(NOT(N(E435)&gt;0),"NO DUE DATE; ","")&amp;IF(N(F435)=0,"NO AMOUNT; ","")&amp;IF(AND(N(E435)&gt;0,NOT(OR(N(K435)&gt;0,O435="Paid")),G435&lt;&gt;"Escrow",TODAY()&gt;N(E435)),"PAST DUE, NOT PAID; ","")&amp;IF(AND(NOT(OR(N(K435)&gt;0,O435="Paid")),G435&lt;&gt;"Escrow",AND(N(E435)&gt;0,TODAY()&gt;=N(J435),TODAY()&lt;=N(E435))),"DUE SOON; ","")&amp;IF(AND(OR(N(K435)&gt;0,O435="Paid"),L435=""),"NO PROOF OF PAYMENT; ","")&amp;IF(AND(G435="Escrow",H435&lt;&gt;"Yes",N(E435)&gt;0,TODAY()&gt;=N(J435)),"ESCROW NOT CONFIRMED; ","")&amp;IF(AND(B435="Insurance renewal",NOT(OR(N(K435)&gt;0,O435="Paid")),N(E435)&gt;0,N(E435)-TODAY()&lt;=N('Settings'!$B$10),M435&lt;&gt;"Yes"),"POLICY EXPIRING, NO RENEWAL QUOTE; ",""))-2)))</f>
        <v/>
      </c>
    </row>
    <row r="436">
      <c r="E436" s="8" t="n"/>
      <c r="F436" s="9" t="n"/>
      <c r="I436" s="10" t="n"/>
      <c r="J436" s="8">
        <f>IF(OR(NOT(OR(A436&lt;&gt;"",B436&lt;&gt;"",C436&lt;&gt;"")),N(E436)=0),"",N(E436)-IF(N(I436)&gt;0,N(I436),IFERROR(VLOOKUP(B436,'Settings'!$A$3:$B$8,2,0),0)))</f>
        <v/>
      </c>
      <c r="K436" s="8" t="n"/>
      <c r="N436" s="8" t="n"/>
      <c r="P436" s="10">
        <f>IF(OR(NOT(OR(A436&lt;&gt;"",B436&lt;&gt;"",C436&lt;&gt;"")),N(E436)=0),"",N(E436)-TODAY())</f>
        <v/>
      </c>
      <c r="Q436">
        <f>IF(OR(NOT(OR(A436&lt;&gt;"",B436&lt;&gt;"",C436&lt;&gt;"")),O436="Closed"),"",IF(IF(A436="","NO PROPERTY; ","")&amp;IF(AND(A436&lt;&gt;"",COUNTIF('Properties'!$A$2:$A$200,A436)=0),"PROPERTY NOT ON LIST; ","")&amp;IF(B436="","NO TYPE; ","")&amp;IF(NOT(N(E436)&gt;0),"NO DUE DATE; ","")&amp;IF(N(F436)=0,"NO AMOUNT; ","")&amp;IF(AND(N(E436)&gt;0,NOT(OR(N(K436)&gt;0,O436="Paid")),G436&lt;&gt;"Escrow",TODAY()&gt;N(E436)),"PAST DUE, NOT PAID; ","")&amp;IF(AND(NOT(OR(N(K436)&gt;0,O436="Paid")),G436&lt;&gt;"Escrow",AND(N(E436)&gt;0,TODAY()&gt;=N(J436),TODAY()&lt;=N(E436))),"DUE SOON; ","")&amp;IF(AND(OR(N(K436)&gt;0,O436="Paid"),L436=""),"NO PROOF OF PAYMENT; ","")&amp;IF(AND(G436="Escrow",H436&lt;&gt;"Yes",N(E436)&gt;0,TODAY()&gt;=N(J436)),"ESCROW NOT CONFIRMED; ","")&amp;IF(AND(B436="Insurance renewal",NOT(OR(N(K436)&gt;0,O436="Paid")),N(E436)&gt;0,N(E436)-TODAY()&lt;=N('Settings'!$B$10),M436&lt;&gt;"Yes"),"POLICY EXPIRING, NO RENEWAL QUOTE; ","")="","",LEFT(IF(A436="","NO PROPERTY; ","")&amp;IF(AND(A436&lt;&gt;"",COUNTIF('Properties'!$A$2:$A$200,A436)=0),"PROPERTY NOT ON LIST; ","")&amp;IF(B436="","NO TYPE; ","")&amp;IF(NOT(N(E436)&gt;0),"NO DUE DATE; ","")&amp;IF(N(F436)=0,"NO AMOUNT; ","")&amp;IF(AND(N(E436)&gt;0,NOT(OR(N(K436)&gt;0,O436="Paid")),G436&lt;&gt;"Escrow",TODAY()&gt;N(E436)),"PAST DUE, NOT PAID; ","")&amp;IF(AND(NOT(OR(N(K436)&gt;0,O436="Paid")),G436&lt;&gt;"Escrow",AND(N(E436)&gt;0,TODAY()&gt;=N(J436),TODAY()&lt;=N(E436))),"DUE SOON; ","")&amp;IF(AND(OR(N(K436)&gt;0,O436="Paid"),L436=""),"NO PROOF OF PAYMENT; ","")&amp;IF(AND(G436="Escrow",H436&lt;&gt;"Yes",N(E436)&gt;0,TODAY()&gt;=N(J436)),"ESCROW NOT CONFIRMED; ","")&amp;IF(AND(B436="Insurance renewal",NOT(OR(N(K436)&gt;0,O436="Paid")),N(E436)&gt;0,N(E436)-TODAY()&lt;=N('Settings'!$B$10),M436&lt;&gt;"Yes"),"POLICY EXPIRING, NO RENEWAL QUOTE; ",""),LEN(IF(A436="","NO PROPERTY; ","")&amp;IF(AND(A436&lt;&gt;"",COUNTIF('Properties'!$A$2:$A$200,A436)=0),"PROPERTY NOT ON LIST; ","")&amp;IF(B436="","NO TYPE; ","")&amp;IF(NOT(N(E436)&gt;0),"NO DUE DATE; ","")&amp;IF(N(F436)=0,"NO AMOUNT; ","")&amp;IF(AND(N(E436)&gt;0,NOT(OR(N(K436)&gt;0,O436="Paid")),G436&lt;&gt;"Escrow",TODAY()&gt;N(E436)),"PAST DUE, NOT PAID; ","")&amp;IF(AND(NOT(OR(N(K436)&gt;0,O436="Paid")),G436&lt;&gt;"Escrow",AND(N(E436)&gt;0,TODAY()&gt;=N(J436),TODAY()&lt;=N(E436))),"DUE SOON; ","")&amp;IF(AND(OR(N(K436)&gt;0,O436="Paid"),L436=""),"NO PROOF OF PAYMENT; ","")&amp;IF(AND(G436="Escrow",H436&lt;&gt;"Yes",N(E436)&gt;0,TODAY()&gt;=N(J436)),"ESCROW NOT CONFIRMED; ","")&amp;IF(AND(B436="Insurance renewal",NOT(OR(N(K436)&gt;0,O436="Paid")),N(E436)&gt;0,N(E436)-TODAY()&lt;=N('Settings'!$B$10),M436&lt;&gt;"Yes"),"POLICY EXPIRING, NO RENEWAL QUOTE; ",""))-2)))</f>
        <v/>
      </c>
    </row>
    <row r="437">
      <c r="E437" s="8" t="n"/>
      <c r="F437" s="9" t="n"/>
      <c r="I437" s="10" t="n"/>
      <c r="J437" s="8">
        <f>IF(OR(NOT(OR(A437&lt;&gt;"",B437&lt;&gt;"",C437&lt;&gt;"")),N(E437)=0),"",N(E437)-IF(N(I437)&gt;0,N(I437),IFERROR(VLOOKUP(B437,'Settings'!$A$3:$B$8,2,0),0)))</f>
        <v/>
      </c>
      <c r="K437" s="8" t="n"/>
      <c r="N437" s="8" t="n"/>
      <c r="P437" s="10">
        <f>IF(OR(NOT(OR(A437&lt;&gt;"",B437&lt;&gt;"",C437&lt;&gt;"")),N(E437)=0),"",N(E437)-TODAY())</f>
        <v/>
      </c>
      <c r="Q437">
        <f>IF(OR(NOT(OR(A437&lt;&gt;"",B437&lt;&gt;"",C437&lt;&gt;"")),O437="Closed"),"",IF(IF(A437="","NO PROPERTY; ","")&amp;IF(AND(A437&lt;&gt;"",COUNTIF('Properties'!$A$2:$A$200,A437)=0),"PROPERTY NOT ON LIST; ","")&amp;IF(B437="","NO TYPE; ","")&amp;IF(NOT(N(E437)&gt;0),"NO DUE DATE; ","")&amp;IF(N(F437)=0,"NO AMOUNT; ","")&amp;IF(AND(N(E437)&gt;0,NOT(OR(N(K437)&gt;0,O437="Paid")),G437&lt;&gt;"Escrow",TODAY()&gt;N(E437)),"PAST DUE, NOT PAID; ","")&amp;IF(AND(NOT(OR(N(K437)&gt;0,O437="Paid")),G437&lt;&gt;"Escrow",AND(N(E437)&gt;0,TODAY()&gt;=N(J437),TODAY()&lt;=N(E437))),"DUE SOON; ","")&amp;IF(AND(OR(N(K437)&gt;0,O437="Paid"),L437=""),"NO PROOF OF PAYMENT; ","")&amp;IF(AND(G437="Escrow",H437&lt;&gt;"Yes",N(E437)&gt;0,TODAY()&gt;=N(J437)),"ESCROW NOT CONFIRMED; ","")&amp;IF(AND(B437="Insurance renewal",NOT(OR(N(K437)&gt;0,O437="Paid")),N(E437)&gt;0,N(E437)-TODAY()&lt;=N('Settings'!$B$10),M437&lt;&gt;"Yes"),"POLICY EXPIRING, NO RENEWAL QUOTE; ","")="","",LEFT(IF(A437="","NO PROPERTY; ","")&amp;IF(AND(A437&lt;&gt;"",COUNTIF('Properties'!$A$2:$A$200,A437)=0),"PROPERTY NOT ON LIST; ","")&amp;IF(B437="","NO TYPE; ","")&amp;IF(NOT(N(E437)&gt;0),"NO DUE DATE; ","")&amp;IF(N(F437)=0,"NO AMOUNT; ","")&amp;IF(AND(N(E437)&gt;0,NOT(OR(N(K437)&gt;0,O437="Paid")),G437&lt;&gt;"Escrow",TODAY()&gt;N(E437)),"PAST DUE, NOT PAID; ","")&amp;IF(AND(NOT(OR(N(K437)&gt;0,O437="Paid")),G437&lt;&gt;"Escrow",AND(N(E437)&gt;0,TODAY()&gt;=N(J437),TODAY()&lt;=N(E437))),"DUE SOON; ","")&amp;IF(AND(OR(N(K437)&gt;0,O437="Paid"),L437=""),"NO PROOF OF PAYMENT; ","")&amp;IF(AND(G437="Escrow",H437&lt;&gt;"Yes",N(E437)&gt;0,TODAY()&gt;=N(J437)),"ESCROW NOT CONFIRMED; ","")&amp;IF(AND(B437="Insurance renewal",NOT(OR(N(K437)&gt;0,O437="Paid")),N(E437)&gt;0,N(E437)-TODAY()&lt;=N('Settings'!$B$10),M437&lt;&gt;"Yes"),"POLICY EXPIRING, NO RENEWAL QUOTE; ",""),LEN(IF(A437="","NO PROPERTY; ","")&amp;IF(AND(A437&lt;&gt;"",COUNTIF('Properties'!$A$2:$A$200,A437)=0),"PROPERTY NOT ON LIST; ","")&amp;IF(B437="","NO TYPE; ","")&amp;IF(NOT(N(E437)&gt;0),"NO DUE DATE; ","")&amp;IF(N(F437)=0,"NO AMOUNT; ","")&amp;IF(AND(N(E437)&gt;0,NOT(OR(N(K437)&gt;0,O437="Paid")),G437&lt;&gt;"Escrow",TODAY()&gt;N(E437)),"PAST DUE, NOT PAID; ","")&amp;IF(AND(NOT(OR(N(K437)&gt;0,O437="Paid")),G437&lt;&gt;"Escrow",AND(N(E437)&gt;0,TODAY()&gt;=N(J437),TODAY()&lt;=N(E437))),"DUE SOON; ","")&amp;IF(AND(OR(N(K437)&gt;0,O437="Paid"),L437=""),"NO PROOF OF PAYMENT; ","")&amp;IF(AND(G437="Escrow",H437&lt;&gt;"Yes",N(E437)&gt;0,TODAY()&gt;=N(J437)),"ESCROW NOT CONFIRMED; ","")&amp;IF(AND(B437="Insurance renewal",NOT(OR(N(K437)&gt;0,O437="Paid")),N(E437)&gt;0,N(E437)-TODAY()&lt;=N('Settings'!$B$10),M437&lt;&gt;"Yes"),"POLICY EXPIRING, NO RENEWAL QUOTE; ",""))-2)))</f>
        <v/>
      </c>
    </row>
    <row r="438">
      <c r="E438" s="8" t="n"/>
      <c r="F438" s="9" t="n"/>
      <c r="I438" s="10" t="n"/>
      <c r="J438" s="8">
        <f>IF(OR(NOT(OR(A438&lt;&gt;"",B438&lt;&gt;"",C438&lt;&gt;"")),N(E438)=0),"",N(E438)-IF(N(I438)&gt;0,N(I438),IFERROR(VLOOKUP(B438,'Settings'!$A$3:$B$8,2,0),0)))</f>
        <v/>
      </c>
      <c r="K438" s="8" t="n"/>
      <c r="N438" s="8" t="n"/>
      <c r="P438" s="10">
        <f>IF(OR(NOT(OR(A438&lt;&gt;"",B438&lt;&gt;"",C438&lt;&gt;"")),N(E438)=0),"",N(E438)-TODAY())</f>
        <v/>
      </c>
      <c r="Q438">
        <f>IF(OR(NOT(OR(A438&lt;&gt;"",B438&lt;&gt;"",C438&lt;&gt;"")),O438="Closed"),"",IF(IF(A438="","NO PROPERTY; ","")&amp;IF(AND(A438&lt;&gt;"",COUNTIF('Properties'!$A$2:$A$200,A438)=0),"PROPERTY NOT ON LIST; ","")&amp;IF(B438="","NO TYPE; ","")&amp;IF(NOT(N(E438)&gt;0),"NO DUE DATE; ","")&amp;IF(N(F438)=0,"NO AMOUNT; ","")&amp;IF(AND(N(E438)&gt;0,NOT(OR(N(K438)&gt;0,O438="Paid")),G438&lt;&gt;"Escrow",TODAY()&gt;N(E438)),"PAST DUE, NOT PAID; ","")&amp;IF(AND(NOT(OR(N(K438)&gt;0,O438="Paid")),G438&lt;&gt;"Escrow",AND(N(E438)&gt;0,TODAY()&gt;=N(J438),TODAY()&lt;=N(E438))),"DUE SOON; ","")&amp;IF(AND(OR(N(K438)&gt;0,O438="Paid"),L438=""),"NO PROOF OF PAYMENT; ","")&amp;IF(AND(G438="Escrow",H438&lt;&gt;"Yes",N(E438)&gt;0,TODAY()&gt;=N(J438)),"ESCROW NOT CONFIRMED; ","")&amp;IF(AND(B438="Insurance renewal",NOT(OR(N(K438)&gt;0,O438="Paid")),N(E438)&gt;0,N(E438)-TODAY()&lt;=N('Settings'!$B$10),M438&lt;&gt;"Yes"),"POLICY EXPIRING, NO RENEWAL QUOTE; ","")="","",LEFT(IF(A438="","NO PROPERTY; ","")&amp;IF(AND(A438&lt;&gt;"",COUNTIF('Properties'!$A$2:$A$200,A438)=0),"PROPERTY NOT ON LIST; ","")&amp;IF(B438="","NO TYPE; ","")&amp;IF(NOT(N(E438)&gt;0),"NO DUE DATE; ","")&amp;IF(N(F438)=0,"NO AMOUNT; ","")&amp;IF(AND(N(E438)&gt;0,NOT(OR(N(K438)&gt;0,O438="Paid")),G438&lt;&gt;"Escrow",TODAY()&gt;N(E438)),"PAST DUE, NOT PAID; ","")&amp;IF(AND(NOT(OR(N(K438)&gt;0,O438="Paid")),G438&lt;&gt;"Escrow",AND(N(E438)&gt;0,TODAY()&gt;=N(J438),TODAY()&lt;=N(E438))),"DUE SOON; ","")&amp;IF(AND(OR(N(K438)&gt;0,O438="Paid"),L438=""),"NO PROOF OF PAYMENT; ","")&amp;IF(AND(G438="Escrow",H438&lt;&gt;"Yes",N(E438)&gt;0,TODAY()&gt;=N(J438)),"ESCROW NOT CONFIRMED; ","")&amp;IF(AND(B438="Insurance renewal",NOT(OR(N(K438)&gt;0,O438="Paid")),N(E438)&gt;0,N(E438)-TODAY()&lt;=N('Settings'!$B$10),M438&lt;&gt;"Yes"),"POLICY EXPIRING, NO RENEWAL QUOTE; ",""),LEN(IF(A438="","NO PROPERTY; ","")&amp;IF(AND(A438&lt;&gt;"",COUNTIF('Properties'!$A$2:$A$200,A438)=0),"PROPERTY NOT ON LIST; ","")&amp;IF(B438="","NO TYPE; ","")&amp;IF(NOT(N(E438)&gt;0),"NO DUE DATE; ","")&amp;IF(N(F438)=0,"NO AMOUNT; ","")&amp;IF(AND(N(E438)&gt;0,NOT(OR(N(K438)&gt;0,O438="Paid")),G438&lt;&gt;"Escrow",TODAY()&gt;N(E438)),"PAST DUE, NOT PAID; ","")&amp;IF(AND(NOT(OR(N(K438)&gt;0,O438="Paid")),G438&lt;&gt;"Escrow",AND(N(E438)&gt;0,TODAY()&gt;=N(J438),TODAY()&lt;=N(E438))),"DUE SOON; ","")&amp;IF(AND(OR(N(K438)&gt;0,O438="Paid"),L438=""),"NO PROOF OF PAYMENT; ","")&amp;IF(AND(G438="Escrow",H438&lt;&gt;"Yes",N(E438)&gt;0,TODAY()&gt;=N(J438)),"ESCROW NOT CONFIRMED; ","")&amp;IF(AND(B438="Insurance renewal",NOT(OR(N(K438)&gt;0,O438="Paid")),N(E438)&gt;0,N(E438)-TODAY()&lt;=N('Settings'!$B$10),M438&lt;&gt;"Yes"),"POLICY EXPIRING, NO RENEWAL QUOTE; ",""))-2)))</f>
        <v/>
      </c>
    </row>
    <row r="439">
      <c r="E439" s="8" t="n"/>
      <c r="F439" s="9" t="n"/>
      <c r="I439" s="10" t="n"/>
      <c r="J439" s="8">
        <f>IF(OR(NOT(OR(A439&lt;&gt;"",B439&lt;&gt;"",C439&lt;&gt;"")),N(E439)=0),"",N(E439)-IF(N(I439)&gt;0,N(I439),IFERROR(VLOOKUP(B439,'Settings'!$A$3:$B$8,2,0),0)))</f>
        <v/>
      </c>
      <c r="K439" s="8" t="n"/>
      <c r="N439" s="8" t="n"/>
      <c r="P439" s="10">
        <f>IF(OR(NOT(OR(A439&lt;&gt;"",B439&lt;&gt;"",C439&lt;&gt;"")),N(E439)=0),"",N(E439)-TODAY())</f>
        <v/>
      </c>
      <c r="Q439">
        <f>IF(OR(NOT(OR(A439&lt;&gt;"",B439&lt;&gt;"",C439&lt;&gt;"")),O439="Closed"),"",IF(IF(A439="","NO PROPERTY; ","")&amp;IF(AND(A439&lt;&gt;"",COUNTIF('Properties'!$A$2:$A$200,A439)=0),"PROPERTY NOT ON LIST; ","")&amp;IF(B439="","NO TYPE; ","")&amp;IF(NOT(N(E439)&gt;0),"NO DUE DATE; ","")&amp;IF(N(F439)=0,"NO AMOUNT; ","")&amp;IF(AND(N(E439)&gt;0,NOT(OR(N(K439)&gt;0,O439="Paid")),G439&lt;&gt;"Escrow",TODAY()&gt;N(E439)),"PAST DUE, NOT PAID; ","")&amp;IF(AND(NOT(OR(N(K439)&gt;0,O439="Paid")),G439&lt;&gt;"Escrow",AND(N(E439)&gt;0,TODAY()&gt;=N(J439),TODAY()&lt;=N(E439))),"DUE SOON; ","")&amp;IF(AND(OR(N(K439)&gt;0,O439="Paid"),L439=""),"NO PROOF OF PAYMENT; ","")&amp;IF(AND(G439="Escrow",H439&lt;&gt;"Yes",N(E439)&gt;0,TODAY()&gt;=N(J439)),"ESCROW NOT CONFIRMED; ","")&amp;IF(AND(B439="Insurance renewal",NOT(OR(N(K439)&gt;0,O439="Paid")),N(E439)&gt;0,N(E439)-TODAY()&lt;=N('Settings'!$B$10),M439&lt;&gt;"Yes"),"POLICY EXPIRING, NO RENEWAL QUOTE; ","")="","",LEFT(IF(A439="","NO PROPERTY; ","")&amp;IF(AND(A439&lt;&gt;"",COUNTIF('Properties'!$A$2:$A$200,A439)=0),"PROPERTY NOT ON LIST; ","")&amp;IF(B439="","NO TYPE; ","")&amp;IF(NOT(N(E439)&gt;0),"NO DUE DATE; ","")&amp;IF(N(F439)=0,"NO AMOUNT; ","")&amp;IF(AND(N(E439)&gt;0,NOT(OR(N(K439)&gt;0,O439="Paid")),G439&lt;&gt;"Escrow",TODAY()&gt;N(E439)),"PAST DUE, NOT PAID; ","")&amp;IF(AND(NOT(OR(N(K439)&gt;0,O439="Paid")),G439&lt;&gt;"Escrow",AND(N(E439)&gt;0,TODAY()&gt;=N(J439),TODAY()&lt;=N(E439))),"DUE SOON; ","")&amp;IF(AND(OR(N(K439)&gt;0,O439="Paid"),L439=""),"NO PROOF OF PAYMENT; ","")&amp;IF(AND(G439="Escrow",H439&lt;&gt;"Yes",N(E439)&gt;0,TODAY()&gt;=N(J439)),"ESCROW NOT CONFIRMED; ","")&amp;IF(AND(B439="Insurance renewal",NOT(OR(N(K439)&gt;0,O439="Paid")),N(E439)&gt;0,N(E439)-TODAY()&lt;=N('Settings'!$B$10),M439&lt;&gt;"Yes"),"POLICY EXPIRING, NO RENEWAL QUOTE; ",""),LEN(IF(A439="","NO PROPERTY; ","")&amp;IF(AND(A439&lt;&gt;"",COUNTIF('Properties'!$A$2:$A$200,A439)=0),"PROPERTY NOT ON LIST; ","")&amp;IF(B439="","NO TYPE; ","")&amp;IF(NOT(N(E439)&gt;0),"NO DUE DATE; ","")&amp;IF(N(F439)=0,"NO AMOUNT; ","")&amp;IF(AND(N(E439)&gt;0,NOT(OR(N(K439)&gt;0,O439="Paid")),G439&lt;&gt;"Escrow",TODAY()&gt;N(E439)),"PAST DUE, NOT PAID; ","")&amp;IF(AND(NOT(OR(N(K439)&gt;0,O439="Paid")),G439&lt;&gt;"Escrow",AND(N(E439)&gt;0,TODAY()&gt;=N(J439),TODAY()&lt;=N(E439))),"DUE SOON; ","")&amp;IF(AND(OR(N(K439)&gt;0,O439="Paid"),L439=""),"NO PROOF OF PAYMENT; ","")&amp;IF(AND(G439="Escrow",H439&lt;&gt;"Yes",N(E439)&gt;0,TODAY()&gt;=N(J439)),"ESCROW NOT CONFIRMED; ","")&amp;IF(AND(B439="Insurance renewal",NOT(OR(N(K439)&gt;0,O439="Paid")),N(E439)&gt;0,N(E439)-TODAY()&lt;=N('Settings'!$B$10),M439&lt;&gt;"Yes"),"POLICY EXPIRING, NO RENEWAL QUOTE; ",""))-2)))</f>
        <v/>
      </c>
    </row>
    <row r="440">
      <c r="E440" s="8" t="n"/>
      <c r="F440" s="9" t="n"/>
      <c r="I440" s="10" t="n"/>
      <c r="J440" s="8">
        <f>IF(OR(NOT(OR(A440&lt;&gt;"",B440&lt;&gt;"",C440&lt;&gt;"")),N(E440)=0),"",N(E440)-IF(N(I440)&gt;0,N(I440),IFERROR(VLOOKUP(B440,'Settings'!$A$3:$B$8,2,0),0)))</f>
        <v/>
      </c>
      <c r="K440" s="8" t="n"/>
      <c r="N440" s="8" t="n"/>
      <c r="P440" s="10">
        <f>IF(OR(NOT(OR(A440&lt;&gt;"",B440&lt;&gt;"",C440&lt;&gt;"")),N(E440)=0),"",N(E440)-TODAY())</f>
        <v/>
      </c>
      <c r="Q440">
        <f>IF(OR(NOT(OR(A440&lt;&gt;"",B440&lt;&gt;"",C440&lt;&gt;"")),O440="Closed"),"",IF(IF(A440="","NO PROPERTY; ","")&amp;IF(AND(A440&lt;&gt;"",COUNTIF('Properties'!$A$2:$A$200,A440)=0),"PROPERTY NOT ON LIST; ","")&amp;IF(B440="","NO TYPE; ","")&amp;IF(NOT(N(E440)&gt;0),"NO DUE DATE; ","")&amp;IF(N(F440)=0,"NO AMOUNT; ","")&amp;IF(AND(N(E440)&gt;0,NOT(OR(N(K440)&gt;0,O440="Paid")),G440&lt;&gt;"Escrow",TODAY()&gt;N(E440)),"PAST DUE, NOT PAID; ","")&amp;IF(AND(NOT(OR(N(K440)&gt;0,O440="Paid")),G440&lt;&gt;"Escrow",AND(N(E440)&gt;0,TODAY()&gt;=N(J440),TODAY()&lt;=N(E440))),"DUE SOON; ","")&amp;IF(AND(OR(N(K440)&gt;0,O440="Paid"),L440=""),"NO PROOF OF PAYMENT; ","")&amp;IF(AND(G440="Escrow",H440&lt;&gt;"Yes",N(E440)&gt;0,TODAY()&gt;=N(J440)),"ESCROW NOT CONFIRMED; ","")&amp;IF(AND(B440="Insurance renewal",NOT(OR(N(K440)&gt;0,O440="Paid")),N(E440)&gt;0,N(E440)-TODAY()&lt;=N('Settings'!$B$10),M440&lt;&gt;"Yes"),"POLICY EXPIRING, NO RENEWAL QUOTE; ","")="","",LEFT(IF(A440="","NO PROPERTY; ","")&amp;IF(AND(A440&lt;&gt;"",COUNTIF('Properties'!$A$2:$A$200,A440)=0),"PROPERTY NOT ON LIST; ","")&amp;IF(B440="","NO TYPE; ","")&amp;IF(NOT(N(E440)&gt;0),"NO DUE DATE; ","")&amp;IF(N(F440)=0,"NO AMOUNT; ","")&amp;IF(AND(N(E440)&gt;0,NOT(OR(N(K440)&gt;0,O440="Paid")),G440&lt;&gt;"Escrow",TODAY()&gt;N(E440)),"PAST DUE, NOT PAID; ","")&amp;IF(AND(NOT(OR(N(K440)&gt;0,O440="Paid")),G440&lt;&gt;"Escrow",AND(N(E440)&gt;0,TODAY()&gt;=N(J440),TODAY()&lt;=N(E440))),"DUE SOON; ","")&amp;IF(AND(OR(N(K440)&gt;0,O440="Paid"),L440=""),"NO PROOF OF PAYMENT; ","")&amp;IF(AND(G440="Escrow",H440&lt;&gt;"Yes",N(E440)&gt;0,TODAY()&gt;=N(J440)),"ESCROW NOT CONFIRMED; ","")&amp;IF(AND(B440="Insurance renewal",NOT(OR(N(K440)&gt;0,O440="Paid")),N(E440)&gt;0,N(E440)-TODAY()&lt;=N('Settings'!$B$10),M440&lt;&gt;"Yes"),"POLICY EXPIRING, NO RENEWAL QUOTE; ",""),LEN(IF(A440="","NO PROPERTY; ","")&amp;IF(AND(A440&lt;&gt;"",COUNTIF('Properties'!$A$2:$A$200,A440)=0),"PROPERTY NOT ON LIST; ","")&amp;IF(B440="","NO TYPE; ","")&amp;IF(NOT(N(E440)&gt;0),"NO DUE DATE; ","")&amp;IF(N(F440)=0,"NO AMOUNT; ","")&amp;IF(AND(N(E440)&gt;0,NOT(OR(N(K440)&gt;0,O440="Paid")),G440&lt;&gt;"Escrow",TODAY()&gt;N(E440)),"PAST DUE, NOT PAID; ","")&amp;IF(AND(NOT(OR(N(K440)&gt;0,O440="Paid")),G440&lt;&gt;"Escrow",AND(N(E440)&gt;0,TODAY()&gt;=N(J440),TODAY()&lt;=N(E440))),"DUE SOON; ","")&amp;IF(AND(OR(N(K440)&gt;0,O440="Paid"),L440=""),"NO PROOF OF PAYMENT; ","")&amp;IF(AND(G440="Escrow",H440&lt;&gt;"Yes",N(E440)&gt;0,TODAY()&gt;=N(J440)),"ESCROW NOT CONFIRMED; ","")&amp;IF(AND(B440="Insurance renewal",NOT(OR(N(K440)&gt;0,O440="Paid")),N(E440)&gt;0,N(E440)-TODAY()&lt;=N('Settings'!$B$10),M440&lt;&gt;"Yes"),"POLICY EXPIRING, NO RENEWAL QUOTE; ",""))-2)))</f>
        <v/>
      </c>
    </row>
    <row r="441">
      <c r="E441" s="8" t="n"/>
      <c r="F441" s="9" t="n"/>
      <c r="I441" s="10" t="n"/>
      <c r="J441" s="8">
        <f>IF(OR(NOT(OR(A441&lt;&gt;"",B441&lt;&gt;"",C441&lt;&gt;"")),N(E441)=0),"",N(E441)-IF(N(I441)&gt;0,N(I441),IFERROR(VLOOKUP(B441,'Settings'!$A$3:$B$8,2,0),0)))</f>
        <v/>
      </c>
      <c r="K441" s="8" t="n"/>
      <c r="N441" s="8" t="n"/>
      <c r="P441" s="10">
        <f>IF(OR(NOT(OR(A441&lt;&gt;"",B441&lt;&gt;"",C441&lt;&gt;"")),N(E441)=0),"",N(E441)-TODAY())</f>
        <v/>
      </c>
      <c r="Q441">
        <f>IF(OR(NOT(OR(A441&lt;&gt;"",B441&lt;&gt;"",C441&lt;&gt;"")),O441="Closed"),"",IF(IF(A441="","NO PROPERTY; ","")&amp;IF(AND(A441&lt;&gt;"",COUNTIF('Properties'!$A$2:$A$200,A441)=0),"PROPERTY NOT ON LIST; ","")&amp;IF(B441="","NO TYPE; ","")&amp;IF(NOT(N(E441)&gt;0),"NO DUE DATE; ","")&amp;IF(N(F441)=0,"NO AMOUNT; ","")&amp;IF(AND(N(E441)&gt;0,NOT(OR(N(K441)&gt;0,O441="Paid")),G441&lt;&gt;"Escrow",TODAY()&gt;N(E441)),"PAST DUE, NOT PAID; ","")&amp;IF(AND(NOT(OR(N(K441)&gt;0,O441="Paid")),G441&lt;&gt;"Escrow",AND(N(E441)&gt;0,TODAY()&gt;=N(J441),TODAY()&lt;=N(E441))),"DUE SOON; ","")&amp;IF(AND(OR(N(K441)&gt;0,O441="Paid"),L441=""),"NO PROOF OF PAYMENT; ","")&amp;IF(AND(G441="Escrow",H441&lt;&gt;"Yes",N(E441)&gt;0,TODAY()&gt;=N(J441)),"ESCROW NOT CONFIRMED; ","")&amp;IF(AND(B441="Insurance renewal",NOT(OR(N(K441)&gt;0,O441="Paid")),N(E441)&gt;0,N(E441)-TODAY()&lt;=N('Settings'!$B$10),M441&lt;&gt;"Yes"),"POLICY EXPIRING, NO RENEWAL QUOTE; ","")="","",LEFT(IF(A441="","NO PROPERTY; ","")&amp;IF(AND(A441&lt;&gt;"",COUNTIF('Properties'!$A$2:$A$200,A441)=0),"PROPERTY NOT ON LIST; ","")&amp;IF(B441="","NO TYPE; ","")&amp;IF(NOT(N(E441)&gt;0),"NO DUE DATE; ","")&amp;IF(N(F441)=0,"NO AMOUNT; ","")&amp;IF(AND(N(E441)&gt;0,NOT(OR(N(K441)&gt;0,O441="Paid")),G441&lt;&gt;"Escrow",TODAY()&gt;N(E441)),"PAST DUE, NOT PAID; ","")&amp;IF(AND(NOT(OR(N(K441)&gt;0,O441="Paid")),G441&lt;&gt;"Escrow",AND(N(E441)&gt;0,TODAY()&gt;=N(J441),TODAY()&lt;=N(E441))),"DUE SOON; ","")&amp;IF(AND(OR(N(K441)&gt;0,O441="Paid"),L441=""),"NO PROOF OF PAYMENT; ","")&amp;IF(AND(G441="Escrow",H441&lt;&gt;"Yes",N(E441)&gt;0,TODAY()&gt;=N(J441)),"ESCROW NOT CONFIRMED; ","")&amp;IF(AND(B441="Insurance renewal",NOT(OR(N(K441)&gt;0,O441="Paid")),N(E441)&gt;0,N(E441)-TODAY()&lt;=N('Settings'!$B$10),M441&lt;&gt;"Yes"),"POLICY EXPIRING, NO RENEWAL QUOTE; ",""),LEN(IF(A441="","NO PROPERTY; ","")&amp;IF(AND(A441&lt;&gt;"",COUNTIF('Properties'!$A$2:$A$200,A441)=0),"PROPERTY NOT ON LIST; ","")&amp;IF(B441="","NO TYPE; ","")&amp;IF(NOT(N(E441)&gt;0),"NO DUE DATE; ","")&amp;IF(N(F441)=0,"NO AMOUNT; ","")&amp;IF(AND(N(E441)&gt;0,NOT(OR(N(K441)&gt;0,O441="Paid")),G441&lt;&gt;"Escrow",TODAY()&gt;N(E441)),"PAST DUE, NOT PAID; ","")&amp;IF(AND(NOT(OR(N(K441)&gt;0,O441="Paid")),G441&lt;&gt;"Escrow",AND(N(E441)&gt;0,TODAY()&gt;=N(J441),TODAY()&lt;=N(E441))),"DUE SOON; ","")&amp;IF(AND(OR(N(K441)&gt;0,O441="Paid"),L441=""),"NO PROOF OF PAYMENT; ","")&amp;IF(AND(G441="Escrow",H441&lt;&gt;"Yes",N(E441)&gt;0,TODAY()&gt;=N(J441)),"ESCROW NOT CONFIRMED; ","")&amp;IF(AND(B441="Insurance renewal",NOT(OR(N(K441)&gt;0,O441="Paid")),N(E441)&gt;0,N(E441)-TODAY()&lt;=N('Settings'!$B$10),M441&lt;&gt;"Yes"),"POLICY EXPIRING, NO RENEWAL QUOTE; ",""))-2)))</f>
        <v/>
      </c>
    </row>
    <row r="442">
      <c r="E442" s="8" t="n"/>
      <c r="F442" s="9" t="n"/>
      <c r="I442" s="10" t="n"/>
      <c r="J442" s="8">
        <f>IF(OR(NOT(OR(A442&lt;&gt;"",B442&lt;&gt;"",C442&lt;&gt;"")),N(E442)=0),"",N(E442)-IF(N(I442)&gt;0,N(I442),IFERROR(VLOOKUP(B442,'Settings'!$A$3:$B$8,2,0),0)))</f>
        <v/>
      </c>
      <c r="K442" s="8" t="n"/>
      <c r="N442" s="8" t="n"/>
      <c r="P442" s="10">
        <f>IF(OR(NOT(OR(A442&lt;&gt;"",B442&lt;&gt;"",C442&lt;&gt;"")),N(E442)=0),"",N(E442)-TODAY())</f>
        <v/>
      </c>
      <c r="Q442">
        <f>IF(OR(NOT(OR(A442&lt;&gt;"",B442&lt;&gt;"",C442&lt;&gt;"")),O442="Closed"),"",IF(IF(A442="","NO PROPERTY; ","")&amp;IF(AND(A442&lt;&gt;"",COUNTIF('Properties'!$A$2:$A$200,A442)=0),"PROPERTY NOT ON LIST; ","")&amp;IF(B442="","NO TYPE; ","")&amp;IF(NOT(N(E442)&gt;0),"NO DUE DATE; ","")&amp;IF(N(F442)=0,"NO AMOUNT; ","")&amp;IF(AND(N(E442)&gt;0,NOT(OR(N(K442)&gt;0,O442="Paid")),G442&lt;&gt;"Escrow",TODAY()&gt;N(E442)),"PAST DUE, NOT PAID; ","")&amp;IF(AND(NOT(OR(N(K442)&gt;0,O442="Paid")),G442&lt;&gt;"Escrow",AND(N(E442)&gt;0,TODAY()&gt;=N(J442),TODAY()&lt;=N(E442))),"DUE SOON; ","")&amp;IF(AND(OR(N(K442)&gt;0,O442="Paid"),L442=""),"NO PROOF OF PAYMENT; ","")&amp;IF(AND(G442="Escrow",H442&lt;&gt;"Yes",N(E442)&gt;0,TODAY()&gt;=N(J442)),"ESCROW NOT CONFIRMED; ","")&amp;IF(AND(B442="Insurance renewal",NOT(OR(N(K442)&gt;0,O442="Paid")),N(E442)&gt;0,N(E442)-TODAY()&lt;=N('Settings'!$B$10),M442&lt;&gt;"Yes"),"POLICY EXPIRING, NO RENEWAL QUOTE; ","")="","",LEFT(IF(A442="","NO PROPERTY; ","")&amp;IF(AND(A442&lt;&gt;"",COUNTIF('Properties'!$A$2:$A$200,A442)=0),"PROPERTY NOT ON LIST; ","")&amp;IF(B442="","NO TYPE; ","")&amp;IF(NOT(N(E442)&gt;0),"NO DUE DATE; ","")&amp;IF(N(F442)=0,"NO AMOUNT; ","")&amp;IF(AND(N(E442)&gt;0,NOT(OR(N(K442)&gt;0,O442="Paid")),G442&lt;&gt;"Escrow",TODAY()&gt;N(E442)),"PAST DUE, NOT PAID; ","")&amp;IF(AND(NOT(OR(N(K442)&gt;0,O442="Paid")),G442&lt;&gt;"Escrow",AND(N(E442)&gt;0,TODAY()&gt;=N(J442),TODAY()&lt;=N(E442))),"DUE SOON; ","")&amp;IF(AND(OR(N(K442)&gt;0,O442="Paid"),L442=""),"NO PROOF OF PAYMENT; ","")&amp;IF(AND(G442="Escrow",H442&lt;&gt;"Yes",N(E442)&gt;0,TODAY()&gt;=N(J442)),"ESCROW NOT CONFIRMED; ","")&amp;IF(AND(B442="Insurance renewal",NOT(OR(N(K442)&gt;0,O442="Paid")),N(E442)&gt;0,N(E442)-TODAY()&lt;=N('Settings'!$B$10),M442&lt;&gt;"Yes"),"POLICY EXPIRING, NO RENEWAL QUOTE; ",""),LEN(IF(A442="","NO PROPERTY; ","")&amp;IF(AND(A442&lt;&gt;"",COUNTIF('Properties'!$A$2:$A$200,A442)=0),"PROPERTY NOT ON LIST; ","")&amp;IF(B442="","NO TYPE; ","")&amp;IF(NOT(N(E442)&gt;0),"NO DUE DATE; ","")&amp;IF(N(F442)=0,"NO AMOUNT; ","")&amp;IF(AND(N(E442)&gt;0,NOT(OR(N(K442)&gt;0,O442="Paid")),G442&lt;&gt;"Escrow",TODAY()&gt;N(E442)),"PAST DUE, NOT PAID; ","")&amp;IF(AND(NOT(OR(N(K442)&gt;0,O442="Paid")),G442&lt;&gt;"Escrow",AND(N(E442)&gt;0,TODAY()&gt;=N(J442),TODAY()&lt;=N(E442))),"DUE SOON; ","")&amp;IF(AND(OR(N(K442)&gt;0,O442="Paid"),L442=""),"NO PROOF OF PAYMENT; ","")&amp;IF(AND(G442="Escrow",H442&lt;&gt;"Yes",N(E442)&gt;0,TODAY()&gt;=N(J442)),"ESCROW NOT CONFIRMED; ","")&amp;IF(AND(B442="Insurance renewal",NOT(OR(N(K442)&gt;0,O442="Paid")),N(E442)&gt;0,N(E442)-TODAY()&lt;=N('Settings'!$B$10),M442&lt;&gt;"Yes"),"POLICY EXPIRING, NO RENEWAL QUOTE; ",""))-2)))</f>
        <v/>
      </c>
    </row>
    <row r="443">
      <c r="E443" s="8" t="n"/>
      <c r="F443" s="9" t="n"/>
      <c r="I443" s="10" t="n"/>
      <c r="J443" s="8">
        <f>IF(OR(NOT(OR(A443&lt;&gt;"",B443&lt;&gt;"",C443&lt;&gt;"")),N(E443)=0),"",N(E443)-IF(N(I443)&gt;0,N(I443),IFERROR(VLOOKUP(B443,'Settings'!$A$3:$B$8,2,0),0)))</f>
        <v/>
      </c>
      <c r="K443" s="8" t="n"/>
      <c r="N443" s="8" t="n"/>
      <c r="P443" s="10">
        <f>IF(OR(NOT(OR(A443&lt;&gt;"",B443&lt;&gt;"",C443&lt;&gt;"")),N(E443)=0),"",N(E443)-TODAY())</f>
        <v/>
      </c>
      <c r="Q443">
        <f>IF(OR(NOT(OR(A443&lt;&gt;"",B443&lt;&gt;"",C443&lt;&gt;"")),O443="Closed"),"",IF(IF(A443="","NO PROPERTY; ","")&amp;IF(AND(A443&lt;&gt;"",COUNTIF('Properties'!$A$2:$A$200,A443)=0),"PROPERTY NOT ON LIST; ","")&amp;IF(B443="","NO TYPE; ","")&amp;IF(NOT(N(E443)&gt;0),"NO DUE DATE; ","")&amp;IF(N(F443)=0,"NO AMOUNT; ","")&amp;IF(AND(N(E443)&gt;0,NOT(OR(N(K443)&gt;0,O443="Paid")),G443&lt;&gt;"Escrow",TODAY()&gt;N(E443)),"PAST DUE, NOT PAID; ","")&amp;IF(AND(NOT(OR(N(K443)&gt;0,O443="Paid")),G443&lt;&gt;"Escrow",AND(N(E443)&gt;0,TODAY()&gt;=N(J443),TODAY()&lt;=N(E443))),"DUE SOON; ","")&amp;IF(AND(OR(N(K443)&gt;0,O443="Paid"),L443=""),"NO PROOF OF PAYMENT; ","")&amp;IF(AND(G443="Escrow",H443&lt;&gt;"Yes",N(E443)&gt;0,TODAY()&gt;=N(J443)),"ESCROW NOT CONFIRMED; ","")&amp;IF(AND(B443="Insurance renewal",NOT(OR(N(K443)&gt;0,O443="Paid")),N(E443)&gt;0,N(E443)-TODAY()&lt;=N('Settings'!$B$10),M443&lt;&gt;"Yes"),"POLICY EXPIRING, NO RENEWAL QUOTE; ","")="","",LEFT(IF(A443="","NO PROPERTY; ","")&amp;IF(AND(A443&lt;&gt;"",COUNTIF('Properties'!$A$2:$A$200,A443)=0),"PROPERTY NOT ON LIST; ","")&amp;IF(B443="","NO TYPE; ","")&amp;IF(NOT(N(E443)&gt;0),"NO DUE DATE; ","")&amp;IF(N(F443)=0,"NO AMOUNT; ","")&amp;IF(AND(N(E443)&gt;0,NOT(OR(N(K443)&gt;0,O443="Paid")),G443&lt;&gt;"Escrow",TODAY()&gt;N(E443)),"PAST DUE, NOT PAID; ","")&amp;IF(AND(NOT(OR(N(K443)&gt;0,O443="Paid")),G443&lt;&gt;"Escrow",AND(N(E443)&gt;0,TODAY()&gt;=N(J443),TODAY()&lt;=N(E443))),"DUE SOON; ","")&amp;IF(AND(OR(N(K443)&gt;0,O443="Paid"),L443=""),"NO PROOF OF PAYMENT; ","")&amp;IF(AND(G443="Escrow",H443&lt;&gt;"Yes",N(E443)&gt;0,TODAY()&gt;=N(J443)),"ESCROW NOT CONFIRMED; ","")&amp;IF(AND(B443="Insurance renewal",NOT(OR(N(K443)&gt;0,O443="Paid")),N(E443)&gt;0,N(E443)-TODAY()&lt;=N('Settings'!$B$10),M443&lt;&gt;"Yes"),"POLICY EXPIRING, NO RENEWAL QUOTE; ",""),LEN(IF(A443="","NO PROPERTY; ","")&amp;IF(AND(A443&lt;&gt;"",COUNTIF('Properties'!$A$2:$A$200,A443)=0),"PROPERTY NOT ON LIST; ","")&amp;IF(B443="","NO TYPE; ","")&amp;IF(NOT(N(E443)&gt;0),"NO DUE DATE; ","")&amp;IF(N(F443)=0,"NO AMOUNT; ","")&amp;IF(AND(N(E443)&gt;0,NOT(OR(N(K443)&gt;0,O443="Paid")),G443&lt;&gt;"Escrow",TODAY()&gt;N(E443)),"PAST DUE, NOT PAID; ","")&amp;IF(AND(NOT(OR(N(K443)&gt;0,O443="Paid")),G443&lt;&gt;"Escrow",AND(N(E443)&gt;0,TODAY()&gt;=N(J443),TODAY()&lt;=N(E443))),"DUE SOON; ","")&amp;IF(AND(OR(N(K443)&gt;0,O443="Paid"),L443=""),"NO PROOF OF PAYMENT; ","")&amp;IF(AND(G443="Escrow",H443&lt;&gt;"Yes",N(E443)&gt;0,TODAY()&gt;=N(J443)),"ESCROW NOT CONFIRMED; ","")&amp;IF(AND(B443="Insurance renewal",NOT(OR(N(K443)&gt;0,O443="Paid")),N(E443)&gt;0,N(E443)-TODAY()&lt;=N('Settings'!$B$10),M443&lt;&gt;"Yes"),"POLICY EXPIRING, NO RENEWAL QUOTE; ",""))-2)))</f>
        <v/>
      </c>
    </row>
    <row r="444">
      <c r="E444" s="8" t="n"/>
      <c r="F444" s="9" t="n"/>
      <c r="I444" s="10" t="n"/>
      <c r="J444" s="8">
        <f>IF(OR(NOT(OR(A444&lt;&gt;"",B444&lt;&gt;"",C444&lt;&gt;"")),N(E444)=0),"",N(E444)-IF(N(I444)&gt;0,N(I444),IFERROR(VLOOKUP(B444,'Settings'!$A$3:$B$8,2,0),0)))</f>
        <v/>
      </c>
      <c r="K444" s="8" t="n"/>
      <c r="N444" s="8" t="n"/>
      <c r="P444" s="10">
        <f>IF(OR(NOT(OR(A444&lt;&gt;"",B444&lt;&gt;"",C444&lt;&gt;"")),N(E444)=0),"",N(E444)-TODAY())</f>
        <v/>
      </c>
      <c r="Q444">
        <f>IF(OR(NOT(OR(A444&lt;&gt;"",B444&lt;&gt;"",C444&lt;&gt;"")),O444="Closed"),"",IF(IF(A444="","NO PROPERTY; ","")&amp;IF(AND(A444&lt;&gt;"",COUNTIF('Properties'!$A$2:$A$200,A444)=0),"PROPERTY NOT ON LIST; ","")&amp;IF(B444="","NO TYPE; ","")&amp;IF(NOT(N(E444)&gt;0),"NO DUE DATE; ","")&amp;IF(N(F444)=0,"NO AMOUNT; ","")&amp;IF(AND(N(E444)&gt;0,NOT(OR(N(K444)&gt;0,O444="Paid")),G444&lt;&gt;"Escrow",TODAY()&gt;N(E444)),"PAST DUE, NOT PAID; ","")&amp;IF(AND(NOT(OR(N(K444)&gt;0,O444="Paid")),G444&lt;&gt;"Escrow",AND(N(E444)&gt;0,TODAY()&gt;=N(J444),TODAY()&lt;=N(E444))),"DUE SOON; ","")&amp;IF(AND(OR(N(K444)&gt;0,O444="Paid"),L444=""),"NO PROOF OF PAYMENT; ","")&amp;IF(AND(G444="Escrow",H444&lt;&gt;"Yes",N(E444)&gt;0,TODAY()&gt;=N(J444)),"ESCROW NOT CONFIRMED; ","")&amp;IF(AND(B444="Insurance renewal",NOT(OR(N(K444)&gt;0,O444="Paid")),N(E444)&gt;0,N(E444)-TODAY()&lt;=N('Settings'!$B$10),M444&lt;&gt;"Yes"),"POLICY EXPIRING, NO RENEWAL QUOTE; ","")="","",LEFT(IF(A444="","NO PROPERTY; ","")&amp;IF(AND(A444&lt;&gt;"",COUNTIF('Properties'!$A$2:$A$200,A444)=0),"PROPERTY NOT ON LIST; ","")&amp;IF(B444="","NO TYPE; ","")&amp;IF(NOT(N(E444)&gt;0),"NO DUE DATE; ","")&amp;IF(N(F444)=0,"NO AMOUNT; ","")&amp;IF(AND(N(E444)&gt;0,NOT(OR(N(K444)&gt;0,O444="Paid")),G444&lt;&gt;"Escrow",TODAY()&gt;N(E444)),"PAST DUE, NOT PAID; ","")&amp;IF(AND(NOT(OR(N(K444)&gt;0,O444="Paid")),G444&lt;&gt;"Escrow",AND(N(E444)&gt;0,TODAY()&gt;=N(J444),TODAY()&lt;=N(E444))),"DUE SOON; ","")&amp;IF(AND(OR(N(K444)&gt;0,O444="Paid"),L444=""),"NO PROOF OF PAYMENT; ","")&amp;IF(AND(G444="Escrow",H444&lt;&gt;"Yes",N(E444)&gt;0,TODAY()&gt;=N(J444)),"ESCROW NOT CONFIRMED; ","")&amp;IF(AND(B444="Insurance renewal",NOT(OR(N(K444)&gt;0,O444="Paid")),N(E444)&gt;0,N(E444)-TODAY()&lt;=N('Settings'!$B$10),M444&lt;&gt;"Yes"),"POLICY EXPIRING, NO RENEWAL QUOTE; ",""),LEN(IF(A444="","NO PROPERTY; ","")&amp;IF(AND(A444&lt;&gt;"",COUNTIF('Properties'!$A$2:$A$200,A444)=0),"PROPERTY NOT ON LIST; ","")&amp;IF(B444="","NO TYPE; ","")&amp;IF(NOT(N(E444)&gt;0),"NO DUE DATE; ","")&amp;IF(N(F444)=0,"NO AMOUNT; ","")&amp;IF(AND(N(E444)&gt;0,NOT(OR(N(K444)&gt;0,O444="Paid")),G444&lt;&gt;"Escrow",TODAY()&gt;N(E444)),"PAST DUE, NOT PAID; ","")&amp;IF(AND(NOT(OR(N(K444)&gt;0,O444="Paid")),G444&lt;&gt;"Escrow",AND(N(E444)&gt;0,TODAY()&gt;=N(J444),TODAY()&lt;=N(E444))),"DUE SOON; ","")&amp;IF(AND(OR(N(K444)&gt;0,O444="Paid"),L444=""),"NO PROOF OF PAYMENT; ","")&amp;IF(AND(G444="Escrow",H444&lt;&gt;"Yes",N(E444)&gt;0,TODAY()&gt;=N(J444)),"ESCROW NOT CONFIRMED; ","")&amp;IF(AND(B444="Insurance renewal",NOT(OR(N(K444)&gt;0,O444="Paid")),N(E444)&gt;0,N(E444)-TODAY()&lt;=N('Settings'!$B$10),M444&lt;&gt;"Yes"),"POLICY EXPIRING, NO RENEWAL QUOTE; ",""))-2)))</f>
        <v/>
      </c>
    </row>
    <row r="445">
      <c r="E445" s="8" t="n"/>
      <c r="F445" s="9" t="n"/>
      <c r="I445" s="10" t="n"/>
      <c r="J445" s="8">
        <f>IF(OR(NOT(OR(A445&lt;&gt;"",B445&lt;&gt;"",C445&lt;&gt;"")),N(E445)=0),"",N(E445)-IF(N(I445)&gt;0,N(I445),IFERROR(VLOOKUP(B445,'Settings'!$A$3:$B$8,2,0),0)))</f>
        <v/>
      </c>
      <c r="K445" s="8" t="n"/>
      <c r="N445" s="8" t="n"/>
      <c r="P445" s="10">
        <f>IF(OR(NOT(OR(A445&lt;&gt;"",B445&lt;&gt;"",C445&lt;&gt;"")),N(E445)=0),"",N(E445)-TODAY())</f>
        <v/>
      </c>
      <c r="Q445">
        <f>IF(OR(NOT(OR(A445&lt;&gt;"",B445&lt;&gt;"",C445&lt;&gt;"")),O445="Closed"),"",IF(IF(A445="","NO PROPERTY; ","")&amp;IF(AND(A445&lt;&gt;"",COUNTIF('Properties'!$A$2:$A$200,A445)=0),"PROPERTY NOT ON LIST; ","")&amp;IF(B445="","NO TYPE; ","")&amp;IF(NOT(N(E445)&gt;0),"NO DUE DATE; ","")&amp;IF(N(F445)=0,"NO AMOUNT; ","")&amp;IF(AND(N(E445)&gt;0,NOT(OR(N(K445)&gt;0,O445="Paid")),G445&lt;&gt;"Escrow",TODAY()&gt;N(E445)),"PAST DUE, NOT PAID; ","")&amp;IF(AND(NOT(OR(N(K445)&gt;0,O445="Paid")),G445&lt;&gt;"Escrow",AND(N(E445)&gt;0,TODAY()&gt;=N(J445),TODAY()&lt;=N(E445))),"DUE SOON; ","")&amp;IF(AND(OR(N(K445)&gt;0,O445="Paid"),L445=""),"NO PROOF OF PAYMENT; ","")&amp;IF(AND(G445="Escrow",H445&lt;&gt;"Yes",N(E445)&gt;0,TODAY()&gt;=N(J445)),"ESCROW NOT CONFIRMED; ","")&amp;IF(AND(B445="Insurance renewal",NOT(OR(N(K445)&gt;0,O445="Paid")),N(E445)&gt;0,N(E445)-TODAY()&lt;=N('Settings'!$B$10),M445&lt;&gt;"Yes"),"POLICY EXPIRING, NO RENEWAL QUOTE; ","")="","",LEFT(IF(A445="","NO PROPERTY; ","")&amp;IF(AND(A445&lt;&gt;"",COUNTIF('Properties'!$A$2:$A$200,A445)=0),"PROPERTY NOT ON LIST; ","")&amp;IF(B445="","NO TYPE; ","")&amp;IF(NOT(N(E445)&gt;0),"NO DUE DATE; ","")&amp;IF(N(F445)=0,"NO AMOUNT; ","")&amp;IF(AND(N(E445)&gt;0,NOT(OR(N(K445)&gt;0,O445="Paid")),G445&lt;&gt;"Escrow",TODAY()&gt;N(E445)),"PAST DUE, NOT PAID; ","")&amp;IF(AND(NOT(OR(N(K445)&gt;0,O445="Paid")),G445&lt;&gt;"Escrow",AND(N(E445)&gt;0,TODAY()&gt;=N(J445),TODAY()&lt;=N(E445))),"DUE SOON; ","")&amp;IF(AND(OR(N(K445)&gt;0,O445="Paid"),L445=""),"NO PROOF OF PAYMENT; ","")&amp;IF(AND(G445="Escrow",H445&lt;&gt;"Yes",N(E445)&gt;0,TODAY()&gt;=N(J445)),"ESCROW NOT CONFIRMED; ","")&amp;IF(AND(B445="Insurance renewal",NOT(OR(N(K445)&gt;0,O445="Paid")),N(E445)&gt;0,N(E445)-TODAY()&lt;=N('Settings'!$B$10),M445&lt;&gt;"Yes"),"POLICY EXPIRING, NO RENEWAL QUOTE; ",""),LEN(IF(A445="","NO PROPERTY; ","")&amp;IF(AND(A445&lt;&gt;"",COUNTIF('Properties'!$A$2:$A$200,A445)=0),"PROPERTY NOT ON LIST; ","")&amp;IF(B445="","NO TYPE; ","")&amp;IF(NOT(N(E445)&gt;0),"NO DUE DATE; ","")&amp;IF(N(F445)=0,"NO AMOUNT; ","")&amp;IF(AND(N(E445)&gt;0,NOT(OR(N(K445)&gt;0,O445="Paid")),G445&lt;&gt;"Escrow",TODAY()&gt;N(E445)),"PAST DUE, NOT PAID; ","")&amp;IF(AND(NOT(OR(N(K445)&gt;0,O445="Paid")),G445&lt;&gt;"Escrow",AND(N(E445)&gt;0,TODAY()&gt;=N(J445),TODAY()&lt;=N(E445))),"DUE SOON; ","")&amp;IF(AND(OR(N(K445)&gt;0,O445="Paid"),L445=""),"NO PROOF OF PAYMENT; ","")&amp;IF(AND(G445="Escrow",H445&lt;&gt;"Yes",N(E445)&gt;0,TODAY()&gt;=N(J445)),"ESCROW NOT CONFIRMED; ","")&amp;IF(AND(B445="Insurance renewal",NOT(OR(N(K445)&gt;0,O445="Paid")),N(E445)&gt;0,N(E445)-TODAY()&lt;=N('Settings'!$B$10),M445&lt;&gt;"Yes"),"POLICY EXPIRING, NO RENEWAL QUOTE; ",""))-2)))</f>
        <v/>
      </c>
    </row>
    <row r="446">
      <c r="E446" s="8" t="n"/>
      <c r="F446" s="9" t="n"/>
      <c r="I446" s="10" t="n"/>
      <c r="J446" s="8">
        <f>IF(OR(NOT(OR(A446&lt;&gt;"",B446&lt;&gt;"",C446&lt;&gt;"")),N(E446)=0),"",N(E446)-IF(N(I446)&gt;0,N(I446),IFERROR(VLOOKUP(B446,'Settings'!$A$3:$B$8,2,0),0)))</f>
        <v/>
      </c>
      <c r="K446" s="8" t="n"/>
      <c r="N446" s="8" t="n"/>
      <c r="P446" s="10">
        <f>IF(OR(NOT(OR(A446&lt;&gt;"",B446&lt;&gt;"",C446&lt;&gt;"")),N(E446)=0),"",N(E446)-TODAY())</f>
        <v/>
      </c>
      <c r="Q446">
        <f>IF(OR(NOT(OR(A446&lt;&gt;"",B446&lt;&gt;"",C446&lt;&gt;"")),O446="Closed"),"",IF(IF(A446="","NO PROPERTY; ","")&amp;IF(AND(A446&lt;&gt;"",COUNTIF('Properties'!$A$2:$A$200,A446)=0),"PROPERTY NOT ON LIST; ","")&amp;IF(B446="","NO TYPE; ","")&amp;IF(NOT(N(E446)&gt;0),"NO DUE DATE; ","")&amp;IF(N(F446)=0,"NO AMOUNT; ","")&amp;IF(AND(N(E446)&gt;0,NOT(OR(N(K446)&gt;0,O446="Paid")),G446&lt;&gt;"Escrow",TODAY()&gt;N(E446)),"PAST DUE, NOT PAID; ","")&amp;IF(AND(NOT(OR(N(K446)&gt;0,O446="Paid")),G446&lt;&gt;"Escrow",AND(N(E446)&gt;0,TODAY()&gt;=N(J446),TODAY()&lt;=N(E446))),"DUE SOON; ","")&amp;IF(AND(OR(N(K446)&gt;0,O446="Paid"),L446=""),"NO PROOF OF PAYMENT; ","")&amp;IF(AND(G446="Escrow",H446&lt;&gt;"Yes",N(E446)&gt;0,TODAY()&gt;=N(J446)),"ESCROW NOT CONFIRMED; ","")&amp;IF(AND(B446="Insurance renewal",NOT(OR(N(K446)&gt;0,O446="Paid")),N(E446)&gt;0,N(E446)-TODAY()&lt;=N('Settings'!$B$10),M446&lt;&gt;"Yes"),"POLICY EXPIRING, NO RENEWAL QUOTE; ","")="","",LEFT(IF(A446="","NO PROPERTY; ","")&amp;IF(AND(A446&lt;&gt;"",COUNTIF('Properties'!$A$2:$A$200,A446)=0),"PROPERTY NOT ON LIST; ","")&amp;IF(B446="","NO TYPE; ","")&amp;IF(NOT(N(E446)&gt;0),"NO DUE DATE; ","")&amp;IF(N(F446)=0,"NO AMOUNT; ","")&amp;IF(AND(N(E446)&gt;0,NOT(OR(N(K446)&gt;0,O446="Paid")),G446&lt;&gt;"Escrow",TODAY()&gt;N(E446)),"PAST DUE, NOT PAID; ","")&amp;IF(AND(NOT(OR(N(K446)&gt;0,O446="Paid")),G446&lt;&gt;"Escrow",AND(N(E446)&gt;0,TODAY()&gt;=N(J446),TODAY()&lt;=N(E446))),"DUE SOON; ","")&amp;IF(AND(OR(N(K446)&gt;0,O446="Paid"),L446=""),"NO PROOF OF PAYMENT; ","")&amp;IF(AND(G446="Escrow",H446&lt;&gt;"Yes",N(E446)&gt;0,TODAY()&gt;=N(J446)),"ESCROW NOT CONFIRMED; ","")&amp;IF(AND(B446="Insurance renewal",NOT(OR(N(K446)&gt;0,O446="Paid")),N(E446)&gt;0,N(E446)-TODAY()&lt;=N('Settings'!$B$10),M446&lt;&gt;"Yes"),"POLICY EXPIRING, NO RENEWAL QUOTE; ",""),LEN(IF(A446="","NO PROPERTY; ","")&amp;IF(AND(A446&lt;&gt;"",COUNTIF('Properties'!$A$2:$A$200,A446)=0),"PROPERTY NOT ON LIST; ","")&amp;IF(B446="","NO TYPE; ","")&amp;IF(NOT(N(E446)&gt;0),"NO DUE DATE; ","")&amp;IF(N(F446)=0,"NO AMOUNT; ","")&amp;IF(AND(N(E446)&gt;0,NOT(OR(N(K446)&gt;0,O446="Paid")),G446&lt;&gt;"Escrow",TODAY()&gt;N(E446)),"PAST DUE, NOT PAID; ","")&amp;IF(AND(NOT(OR(N(K446)&gt;0,O446="Paid")),G446&lt;&gt;"Escrow",AND(N(E446)&gt;0,TODAY()&gt;=N(J446),TODAY()&lt;=N(E446))),"DUE SOON; ","")&amp;IF(AND(OR(N(K446)&gt;0,O446="Paid"),L446=""),"NO PROOF OF PAYMENT; ","")&amp;IF(AND(G446="Escrow",H446&lt;&gt;"Yes",N(E446)&gt;0,TODAY()&gt;=N(J446)),"ESCROW NOT CONFIRMED; ","")&amp;IF(AND(B446="Insurance renewal",NOT(OR(N(K446)&gt;0,O446="Paid")),N(E446)&gt;0,N(E446)-TODAY()&lt;=N('Settings'!$B$10),M446&lt;&gt;"Yes"),"POLICY EXPIRING, NO RENEWAL QUOTE; ",""))-2)))</f>
        <v/>
      </c>
    </row>
    <row r="447">
      <c r="E447" s="8" t="n"/>
      <c r="F447" s="9" t="n"/>
      <c r="I447" s="10" t="n"/>
      <c r="J447" s="8">
        <f>IF(OR(NOT(OR(A447&lt;&gt;"",B447&lt;&gt;"",C447&lt;&gt;"")),N(E447)=0),"",N(E447)-IF(N(I447)&gt;0,N(I447),IFERROR(VLOOKUP(B447,'Settings'!$A$3:$B$8,2,0),0)))</f>
        <v/>
      </c>
      <c r="K447" s="8" t="n"/>
      <c r="N447" s="8" t="n"/>
      <c r="P447" s="10">
        <f>IF(OR(NOT(OR(A447&lt;&gt;"",B447&lt;&gt;"",C447&lt;&gt;"")),N(E447)=0),"",N(E447)-TODAY())</f>
        <v/>
      </c>
      <c r="Q447">
        <f>IF(OR(NOT(OR(A447&lt;&gt;"",B447&lt;&gt;"",C447&lt;&gt;"")),O447="Closed"),"",IF(IF(A447="","NO PROPERTY; ","")&amp;IF(AND(A447&lt;&gt;"",COUNTIF('Properties'!$A$2:$A$200,A447)=0),"PROPERTY NOT ON LIST; ","")&amp;IF(B447="","NO TYPE; ","")&amp;IF(NOT(N(E447)&gt;0),"NO DUE DATE; ","")&amp;IF(N(F447)=0,"NO AMOUNT; ","")&amp;IF(AND(N(E447)&gt;0,NOT(OR(N(K447)&gt;0,O447="Paid")),G447&lt;&gt;"Escrow",TODAY()&gt;N(E447)),"PAST DUE, NOT PAID; ","")&amp;IF(AND(NOT(OR(N(K447)&gt;0,O447="Paid")),G447&lt;&gt;"Escrow",AND(N(E447)&gt;0,TODAY()&gt;=N(J447),TODAY()&lt;=N(E447))),"DUE SOON; ","")&amp;IF(AND(OR(N(K447)&gt;0,O447="Paid"),L447=""),"NO PROOF OF PAYMENT; ","")&amp;IF(AND(G447="Escrow",H447&lt;&gt;"Yes",N(E447)&gt;0,TODAY()&gt;=N(J447)),"ESCROW NOT CONFIRMED; ","")&amp;IF(AND(B447="Insurance renewal",NOT(OR(N(K447)&gt;0,O447="Paid")),N(E447)&gt;0,N(E447)-TODAY()&lt;=N('Settings'!$B$10),M447&lt;&gt;"Yes"),"POLICY EXPIRING, NO RENEWAL QUOTE; ","")="","",LEFT(IF(A447="","NO PROPERTY; ","")&amp;IF(AND(A447&lt;&gt;"",COUNTIF('Properties'!$A$2:$A$200,A447)=0),"PROPERTY NOT ON LIST; ","")&amp;IF(B447="","NO TYPE; ","")&amp;IF(NOT(N(E447)&gt;0),"NO DUE DATE; ","")&amp;IF(N(F447)=0,"NO AMOUNT; ","")&amp;IF(AND(N(E447)&gt;0,NOT(OR(N(K447)&gt;0,O447="Paid")),G447&lt;&gt;"Escrow",TODAY()&gt;N(E447)),"PAST DUE, NOT PAID; ","")&amp;IF(AND(NOT(OR(N(K447)&gt;0,O447="Paid")),G447&lt;&gt;"Escrow",AND(N(E447)&gt;0,TODAY()&gt;=N(J447),TODAY()&lt;=N(E447))),"DUE SOON; ","")&amp;IF(AND(OR(N(K447)&gt;0,O447="Paid"),L447=""),"NO PROOF OF PAYMENT; ","")&amp;IF(AND(G447="Escrow",H447&lt;&gt;"Yes",N(E447)&gt;0,TODAY()&gt;=N(J447)),"ESCROW NOT CONFIRMED; ","")&amp;IF(AND(B447="Insurance renewal",NOT(OR(N(K447)&gt;0,O447="Paid")),N(E447)&gt;0,N(E447)-TODAY()&lt;=N('Settings'!$B$10),M447&lt;&gt;"Yes"),"POLICY EXPIRING, NO RENEWAL QUOTE; ",""),LEN(IF(A447="","NO PROPERTY; ","")&amp;IF(AND(A447&lt;&gt;"",COUNTIF('Properties'!$A$2:$A$200,A447)=0),"PROPERTY NOT ON LIST; ","")&amp;IF(B447="","NO TYPE; ","")&amp;IF(NOT(N(E447)&gt;0),"NO DUE DATE; ","")&amp;IF(N(F447)=0,"NO AMOUNT; ","")&amp;IF(AND(N(E447)&gt;0,NOT(OR(N(K447)&gt;0,O447="Paid")),G447&lt;&gt;"Escrow",TODAY()&gt;N(E447)),"PAST DUE, NOT PAID; ","")&amp;IF(AND(NOT(OR(N(K447)&gt;0,O447="Paid")),G447&lt;&gt;"Escrow",AND(N(E447)&gt;0,TODAY()&gt;=N(J447),TODAY()&lt;=N(E447))),"DUE SOON; ","")&amp;IF(AND(OR(N(K447)&gt;0,O447="Paid"),L447=""),"NO PROOF OF PAYMENT; ","")&amp;IF(AND(G447="Escrow",H447&lt;&gt;"Yes",N(E447)&gt;0,TODAY()&gt;=N(J447)),"ESCROW NOT CONFIRMED; ","")&amp;IF(AND(B447="Insurance renewal",NOT(OR(N(K447)&gt;0,O447="Paid")),N(E447)&gt;0,N(E447)-TODAY()&lt;=N('Settings'!$B$10),M447&lt;&gt;"Yes"),"POLICY EXPIRING, NO RENEWAL QUOTE; ",""))-2)))</f>
        <v/>
      </c>
    </row>
    <row r="448">
      <c r="E448" s="8" t="n"/>
      <c r="F448" s="9" t="n"/>
      <c r="I448" s="10" t="n"/>
      <c r="J448" s="8">
        <f>IF(OR(NOT(OR(A448&lt;&gt;"",B448&lt;&gt;"",C448&lt;&gt;"")),N(E448)=0),"",N(E448)-IF(N(I448)&gt;0,N(I448),IFERROR(VLOOKUP(B448,'Settings'!$A$3:$B$8,2,0),0)))</f>
        <v/>
      </c>
      <c r="K448" s="8" t="n"/>
      <c r="N448" s="8" t="n"/>
      <c r="P448" s="10">
        <f>IF(OR(NOT(OR(A448&lt;&gt;"",B448&lt;&gt;"",C448&lt;&gt;"")),N(E448)=0),"",N(E448)-TODAY())</f>
        <v/>
      </c>
      <c r="Q448">
        <f>IF(OR(NOT(OR(A448&lt;&gt;"",B448&lt;&gt;"",C448&lt;&gt;"")),O448="Closed"),"",IF(IF(A448="","NO PROPERTY; ","")&amp;IF(AND(A448&lt;&gt;"",COUNTIF('Properties'!$A$2:$A$200,A448)=0),"PROPERTY NOT ON LIST; ","")&amp;IF(B448="","NO TYPE; ","")&amp;IF(NOT(N(E448)&gt;0),"NO DUE DATE; ","")&amp;IF(N(F448)=0,"NO AMOUNT; ","")&amp;IF(AND(N(E448)&gt;0,NOT(OR(N(K448)&gt;0,O448="Paid")),G448&lt;&gt;"Escrow",TODAY()&gt;N(E448)),"PAST DUE, NOT PAID; ","")&amp;IF(AND(NOT(OR(N(K448)&gt;0,O448="Paid")),G448&lt;&gt;"Escrow",AND(N(E448)&gt;0,TODAY()&gt;=N(J448),TODAY()&lt;=N(E448))),"DUE SOON; ","")&amp;IF(AND(OR(N(K448)&gt;0,O448="Paid"),L448=""),"NO PROOF OF PAYMENT; ","")&amp;IF(AND(G448="Escrow",H448&lt;&gt;"Yes",N(E448)&gt;0,TODAY()&gt;=N(J448)),"ESCROW NOT CONFIRMED; ","")&amp;IF(AND(B448="Insurance renewal",NOT(OR(N(K448)&gt;0,O448="Paid")),N(E448)&gt;0,N(E448)-TODAY()&lt;=N('Settings'!$B$10),M448&lt;&gt;"Yes"),"POLICY EXPIRING, NO RENEWAL QUOTE; ","")="","",LEFT(IF(A448="","NO PROPERTY; ","")&amp;IF(AND(A448&lt;&gt;"",COUNTIF('Properties'!$A$2:$A$200,A448)=0),"PROPERTY NOT ON LIST; ","")&amp;IF(B448="","NO TYPE; ","")&amp;IF(NOT(N(E448)&gt;0),"NO DUE DATE; ","")&amp;IF(N(F448)=0,"NO AMOUNT; ","")&amp;IF(AND(N(E448)&gt;0,NOT(OR(N(K448)&gt;0,O448="Paid")),G448&lt;&gt;"Escrow",TODAY()&gt;N(E448)),"PAST DUE, NOT PAID; ","")&amp;IF(AND(NOT(OR(N(K448)&gt;0,O448="Paid")),G448&lt;&gt;"Escrow",AND(N(E448)&gt;0,TODAY()&gt;=N(J448),TODAY()&lt;=N(E448))),"DUE SOON; ","")&amp;IF(AND(OR(N(K448)&gt;0,O448="Paid"),L448=""),"NO PROOF OF PAYMENT; ","")&amp;IF(AND(G448="Escrow",H448&lt;&gt;"Yes",N(E448)&gt;0,TODAY()&gt;=N(J448)),"ESCROW NOT CONFIRMED; ","")&amp;IF(AND(B448="Insurance renewal",NOT(OR(N(K448)&gt;0,O448="Paid")),N(E448)&gt;0,N(E448)-TODAY()&lt;=N('Settings'!$B$10),M448&lt;&gt;"Yes"),"POLICY EXPIRING, NO RENEWAL QUOTE; ",""),LEN(IF(A448="","NO PROPERTY; ","")&amp;IF(AND(A448&lt;&gt;"",COUNTIF('Properties'!$A$2:$A$200,A448)=0),"PROPERTY NOT ON LIST; ","")&amp;IF(B448="","NO TYPE; ","")&amp;IF(NOT(N(E448)&gt;0),"NO DUE DATE; ","")&amp;IF(N(F448)=0,"NO AMOUNT; ","")&amp;IF(AND(N(E448)&gt;0,NOT(OR(N(K448)&gt;0,O448="Paid")),G448&lt;&gt;"Escrow",TODAY()&gt;N(E448)),"PAST DUE, NOT PAID; ","")&amp;IF(AND(NOT(OR(N(K448)&gt;0,O448="Paid")),G448&lt;&gt;"Escrow",AND(N(E448)&gt;0,TODAY()&gt;=N(J448),TODAY()&lt;=N(E448))),"DUE SOON; ","")&amp;IF(AND(OR(N(K448)&gt;0,O448="Paid"),L448=""),"NO PROOF OF PAYMENT; ","")&amp;IF(AND(G448="Escrow",H448&lt;&gt;"Yes",N(E448)&gt;0,TODAY()&gt;=N(J448)),"ESCROW NOT CONFIRMED; ","")&amp;IF(AND(B448="Insurance renewal",NOT(OR(N(K448)&gt;0,O448="Paid")),N(E448)&gt;0,N(E448)-TODAY()&lt;=N('Settings'!$B$10),M448&lt;&gt;"Yes"),"POLICY EXPIRING, NO RENEWAL QUOTE; ",""))-2)))</f>
        <v/>
      </c>
    </row>
    <row r="449">
      <c r="E449" s="8" t="n"/>
      <c r="F449" s="9" t="n"/>
      <c r="I449" s="10" t="n"/>
      <c r="J449" s="8">
        <f>IF(OR(NOT(OR(A449&lt;&gt;"",B449&lt;&gt;"",C449&lt;&gt;"")),N(E449)=0),"",N(E449)-IF(N(I449)&gt;0,N(I449),IFERROR(VLOOKUP(B449,'Settings'!$A$3:$B$8,2,0),0)))</f>
        <v/>
      </c>
      <c r="K449" s="8" t="n"/>
      <c r="N449" s="8" t="n"/>
      <c r="P449" s="10">
        <f>IF(OR(NOT(OR(A449&lt;&gt;"",B449&lt;&gt;"",C449&lt;&gt;"")),N(E449)=0),"",N(E449)-TODAY())</f>
        <v/>
      </c>
      <c r="Q449">
        <f>IF(OR(NOT(OR(A449&lt;&gt;"",B449&lt;&gt;"",C449&lt;&gt;"")),O449="Closed"),"",IF(IF(A449="","NO PROPERTY; ","")&amp;IF(AND(A449&lt;&gt;"",COUNTIF('Properties'!$A$2:$A$200,A449)=0),"PROPERTY NOT ON LIST; ","")&amp;IF(B449="","NO TYPE; ","")&amp;IF(NOT(N(E449)&gt;0),"NO DUE DATE; ","")&amp;IF(N(F449)=0,"NO AMOUNT; ","")&amp;IF(AND(N(E449)&gt;0,NOT(OR(N(K449)&gt;0,O449="Paid")),G449&lt;&gt;"Escrow",TODAY()&gt;N(E449)),"PAST DUE, NOT PAID; ","")&amp;IF(AND(NOT(OR(N(K449)&gt;0,O449="Paid")),G449&lt;&gt;"Escrow",AND(N(E449)&gt;0,TODAY()&gt;=N(J449),TODAY()&lt;=N(E449))),"DUE SOON; ","")&amp;IF(AND(OR(N(K449)&gt;0,O449="Paid"),L449=""),"NO PROOF OF PAYMENT; ","")&amp;IF(AND(G449="Escrow",H449&lt;&gt;"Yes",N(E449)&gt;0,TODAY()&gt;=N(J449)),"ESCROW NOT CONFIRMED; ","")&amp;IF(AND(B449="Insurance renewal",NOT(OR(N(K449)&gt;0,O449="Paid")),N(E449)&gt;0,N(E449)-TODAY()&lt;=N('Settings'!$B$10),M449&lt;&gt;"Yes"),"POLICY EXPIRING, NO RENEWAL QUOTE; ","")="","",LEFT(IF(A449="","NO PROPERTY; ","")&amp;IF(AND(A449&lt;&gt;"",COUNTIF('Properties'!$A$2:$A$200,A449)=0),"PROPERTY NOT ON LIST; ","")&amp;IF(B449="","NO TYPE; ","")&amp;IF(NOT(N(E449)&gt;0),"NO DUE DATE; ","")&amp;IF(N(F449)=0,"NO AMOUNT; ","")&amp;IF(AND(N(E449)&gt;0,NOT(OR(N(K449)&gt;0,O449="Paid")),G449&lt;&gt;"Escrow",TODAY()&gt;N(E449)),"PAST DUE, NOT PAID; ","")&amp;IF(AND(NOT(OR(N(K449)&gt;0,O449="Paid")),G449&lt;&gt;"Escrow",AND(N(E449)&gt;0,TODAY()&gt;=N(J449),TODAY()&lt;=N(E449))),"DUE SOON; ","")&amp;IF(AND(OR(N(K449)&gt;0,O449="Paid"),L449=""),"NO PROOF OF PAYMENT; ","")&amp;IF(AND(G449="Escrow",H449&lt;&gt;"Yes",N(E449)&gt;0,TODAY()&gt;=N(J449)),"ESCROW NOT CONFIRMED; ","")&amp;IF(AND(B449="Insurance renewal",NOT(OR(N(K449)&gt;0,O449="Paid")),N(E449)&gt;0,N(E449)-TODAY()&lt;=N('Settings'!$B$10),M449&lt;&gt;"Yes"),"POLICY EXPIRING, NO RENEWAL QUOTE; ",""),LEN(IF(A449="","NO PROPERTY; ","")&amp;IF(AND(A449&lt;&gt;"",COUNTIF('Properties'!$A$2:$A$200,A449)=0),"PROPERTY NOT ON LIST; ","")&amp;IF(B449="","NO TYPE; ","")&amp;IF(NOT(N(E449)&gt;0),"NO DUE DATE; ","")&amp;IF(N(F449)=0,"NO AMOUNT; ","")&amp;IF(AND(N(E449)&gt;0,NOT(OR(N(K449)&gt;0,O449="Paid")),G449&lt;&gt;"Escrow",TODAY()&gt;N(E449)),"PAST DUE, NOT PAID; ","")&amp;IF(AND(NOT(OR(N(K449)&gt;0,O449="Paid")),G449&lt;&gt;"Escrow",AND(N(E449)&gt;0,TODAY()&gt;=N(J449),TODAY()&lt;=N(E449))),"DUE SOON; ","")&amp;IF(AND(OR(N(K449)&gt;0,O449="Paid"),L449=""),"NO PROOF OF PAYMENT; ","")&amp;IF(AND(G449="Escrow",H449&lt;&gt;"Yes",N(E449)&gt;0,TODAY()&gt;=N(J449)),"ESCROW NOT CONFIRMED; ","")&amp;IF(AND(B449="Insurance renewal",NOT(OR(N(K449)&gt;0,O449="Paid")),N(E449)&gt;0,N(E449)-TODAY()&lt;=N('Settings'!$B$10),M449&lt;&gt;"Yes"),"POLICY EXPIRING, NO RENEWAL QUOTE; ",""))-2)))</f>
        <v/>
      </c>
    </row>
    <row r="450">
      <c r="E450" s="8" t="n"/>
      <c r="F450" s="9" t="n"/>
      <c r="I450" s="10" t="n"/>
      <c r="J450" s="8">
        <f>IF(OR(NOT(OR(A450&lt;&gt;"",B450&lt;&gt;"",C450&lt;&gt;"")),N(E450)=0),"",N(E450)-IF(N(I450)&gt;0,N(I450),IFERROR(VLOOKUP(B450,'Settings'!$A$3:$B$8,2,0),0)))</f>
        <v/>
      </c>
      <c r="K450" s="8" t="n"/>
      <c r="N450" s="8" t="n"/>
      <c r="P450" s="10">
        <f>IF(OR(NOT(OR(A450&lt;&gt;"",B450&lt;&gt;"",C450&lt;&gt;"")),N(E450)=0),"",N(E450)-TODAY())</f>
        <v/>
      </c>
      <c r="Q450">
        <f>IF(OR(NOT(OR(A450&lt;&gt;"",B450&lt;&gt;"",C450&lt;&gt;"")),O450="Closed"),"",IF(IF(A450="","NO PROPERTY; ","")&amp;IF(AND(A450&lt;&gt;"",COUNTIF('Properties'!$A$2:$A$200,A450)=0),"PROPERTY NOT ON LIST; ","")&amp;IF(B450="","NO TYPE; ","")&amp;IF(NOT(N(E450)&gt;0),"NO DUE DATE; ","")&amp;IF(N(F450)=0,"NO AMOUNT; ","")&amp;IF(AND(N(E450)&gt;0,NOT(OR(N(K450)&gt;0,O450="Paid")),G450&lt;&gt;"Escrow",TODAY()&gt;N(E450)),"PAST DUE, NOT PAID; ","")&amp;IF(AND(NOT(OR(N(K450)&gt;0,O450="Paid")),G450&lt;&gt;"Escrow",AND(N(E450)&gt;0,TODAY()&gt;=N(J450),TODAY()&lt;=N(E450))),"DUE SOON; ","")&amp;IF(AND(OR(N(K450)&gt;0,O450="Paid"),L450=""),"NO PROOF OF PAYMENT; ","")&amp;IF(AND(G450="Escrow",H450&lt;&gt;"Yes",N(E450)&gt;0,TODAY()&gt;=N(J450)),"ESCROW NOT CONFIRMED; ","")&amp;IF(AND(B450="Insurance renewal",NOT(OR(N(K450)&gt;0,O450="Paid")),N(E450)&gt;0,N(E450)-TODAY()&lt;=N('Settings'!$B$10),M450&lt;&gt;"Yes"),"POLICY EXPIRING, NO RENEWAL QUOTE; ","")="","",LEFT(IF(A450="","NO PROPERTY; ","")&amp;IF(AND(A450&lt;&gt;"",COUNTIF('Properties'!$A$2:$A$200,A450)=0),"PROPERTY NOT ON LIST; ","")&amp;IF(B450="","NO TYPE; ","")&amp;IF(NOT(N(E450)&gt;0),"NO DUE DATE; ","")&amp;IF(N(F450)=0,"NO AMOUNT; ","")&amp;IF(AND(N(E450)&gt;0,NOT(OR(N(K450)&gt;0,O450="Paid")),G450&lt;&gt;"Escrow",TODAY()&gt;N(E450)),"PAST DUE, NOT PAID; ","")&amp;IF(AND(NOT(OR(N(K450)&gt;0,O450="Paid")),G450&lt;&gt;"Escrow",AND(N(E450)&gt;0,TODAY()&gt;=N(J450),TODAY()&lt;=N(E450))),"DUE SOON; ","")&amp;IF(AND(OR(N(K450)&gt;0,O450="Paid"),L450=""),"NO PROOF OF PAYMENT; ","")&amp;IF(AND(G450="Escrow",H450&lt;&gt;"Yes",N(E450)&gt;0,TODAY()&gt;=N(J450)),"ESCROW NOT CONFIRMED; ","")&amp;IF(AND(B450="Insurance renewal",NOT(OR(N(K450)&gt;0,O450="Paid")),N(E450)&gt;0,N(E450)-TODAY()&lt;=N('Settings'!$B$10),M450&lt;&gt;"Yes"),"POLICY EXPIRING, NO RENEWAL QUOTE; ",""),LEN(IF(A450="","NO PROPERTY; ","")&amp;IF(AND(A450&lt;&gt;"",COUNTIF('Properties'!$A$2:$A$200,A450)=0),"PROPERTY NOT ON LIST; ","")&amp;IF(B450="","NO TYPE; ","")&amp;IF(NOT(N(E450)&gt;0),"NO DUE DATE; ","")&amp;IF(N(F450)=0,"NO AMOUNT; ","")&amp;IF(AND(N(E450)&gt;0,NOT(OR(N(K450)&gt;0,O450="Paid")),G450&lt;&gt;"Escrow",TODAY()&gt;N(E450)),"PAST DUE, NOT PAID; ","")&amp;IF(AND(NOT(OR(N(K450)&gt;0,O450="Paid")),G450&lt;&gt;"Escrow",AND(N(E450)&gt;0,TODAY()&gt;=N(J450),TODAY()&lt;=N(E450))),"DUE SOON; ","")&amp;IF(AND(OR(N(K450)&gt;0,O450="Paid"),L450=""),"NO PROOF OF PAYMENT; ","")&amp;IF(AND(G450="Escrow",H450&lt;&gt;"Yes",N(E450)&gt;0,TODAY()&gt;=N(J450)),"ESCROW NOT CONFIRMED; ","")&amp;IF(AND(B450="Insurance renewal",NOT(OR(N(K450)&gt;0,O450="Paid")),N(E450)&gt;0,N(E450)-TODAY()&lt;=N('Settings'!$B$10),M450&lt;&gt;"Yes"),"POLICY EXPIRING, NO RENEWAL QUOTE; ",""))-2)))</f>
        <v/>
      </c>
    </row>
    <row r="451">
      <c r="E451" s="8" t="n"/>
      <c r="F451" s="9" t="n"/>
      <c r="I451" s="10" t="n"/>
      <c r="J451" s="8">
        <f>IF(OR(NOT(OR(A451&lt;&gt;"",B451&lt;&gt;"",C451&lt;&gt;"")),N(E451)=0),"",N(E451)-IF(N(I451)&gt;0,N(I451),IFERROR(VLOOKUP(B451,'Settings'!$A$3:$B$8,2,0),0)))</f>
        <v/>
      </c>
      <c r="K451" s="8" t="n"/>
      <c r="N451" s="8" t="n"/>
      <c r="P451" s="10">
        <f>IF(OR(NOT(OR(A451&lt;&gt;"",B451&lt;&gt;"",C451&lt;&gt;"")),N(E451)=0),"",N(E451)-TODAY())</f>
        <v/>
      </c>
      <c r="Q451">
        <f>IF(OR(NOT(OR(A451&lt;&gt;"",B451&lt;&gt;"",C451&lt;&gt;"")),O451="Closed"),"",IF(IF(A451="","NO PROPERTY; ","")&amp;IF(AND(A451&lt;&gt;"",COUNTIF('Properties'!$A$2:$A$200,A451)=0),"PROPERTY NOT ON LIST; ","")&amp;IF(B451="","NO TYPE; ","")&amp;IF(NOT(N(E451)&gt;0),"NO DUE DATE; ","")&amp;IF(N(F451)=0,"NO AMOUNT; ","")&amp;IF(AND(N(E451)&gt;0,NOT(OR(N(K451)&gt;0,O451="Paid")),G451&lt;&gt;"Escrow",TODAY()&gt;N(E451)),"PAST DUE, NOT PAID; ","")&amp;IF(AND(NOT(OR(N(K451)&gt;0,O451="Paid")),G451&lt;&gt;"Escrow",AND(N(E451)&gt;0,TODAY()&gt;=N(J451),TODAY()&lt;=N(E451))),"DUE SOON; ","")&amp;IF(AND(OR(N(K451)&gt;0,O451="Paid"),L451=""),"NO PROOF OF PAYMENT; ","")&amp;IF(AND(G451="Escrow",H451&lt;&gt;"Yes",N(E451)&gt;0,TODAY()&gt;=N(J451)),"ESCROW NOT CONFIRMED; ","")&amp;IF(AND(B451="Insurance renewal",NOT(OR(N(K451)&gt;0,O451="Paid")),N(E451)&gt;0,N(E451)-TODAY()&lt;=N('Settings'!$B$10),M451&lt;&gt;"Yes"),"POLICY EXPIRING, NO RENEWAL QUOTE; ","")="","",LEFT(IF(A451="","NO PROPERTY; ","")&amp;IF(AND(A451&lt;&gt;"",COUNTIF('Properties'!$A$2:$A$200,A451)=0),"PROPERTY NOT ON LIST; ","")&amp;IF(B451="","NO TYPE; ","")&amp;IF(NOT(N(E451)&gt;0),"NO DUE DATE; ","")&amp;IF(N(F451)=0,"NO AMOUNT; ","")&amp;IF(AND(N(E451)&gt;0,NOT(OR(N(K451)&gt;0,O451="Paid")),G451&lt;&gt;"Escrow",TODAY()&gt;N(E451)),"PAST DUE, NOT PAID; ","")&amp;IF(AND(NOT(OR(N(K451)&gt;0,O451="Paid")),G451&lt;&gt;"Escrow",AND(N(E451)&gt;0,TODAY()&gt;=N(J451),TODAY()&lt;=N(E451))),"DUE SOON; ","")&amp;IF(AND(OR(N(K451)&gt;0,O451="Paid"),L451=""),"NO PROOF OF PAYMENT; ","")&amp;IF(AND(G451="Escrow",H451&lt;&gt;"Yes",N(E451)&gt;0,TODAY()&gt;=N(J451)),"ESCROW NOT CONFIRMED; ","")&amp;IF(AND(B451="Insurance renewal",NOT(OR(N(K451)&gt;0,O451="Paid")),N(E451)&gt;0,N(E451)-TODAY()&lt;=N('Settings'!$B$10),M451&lt;&gt;"Yes"),"POLICY EXPIRING, NO RENEWAL QUOTE; ",""),LEN(IF(A451="","NO PROPERTY; ","")&amp;IF(AND(A451&lt;&gt;"",COUNTIF('Properties'!$A$2:$A$200,A451)=0),"PROPERTY NOT ON LIST; ","")&amp;IF(B451="","NO TYPE; ","")&amp;IF(NOT(N(E451)&gt;0),"NO DUE DATE; ","")&amp;IF(N(F451)=0,"NO AMOUNT; ","")&amp;IF(AND(N(E451)&gt;0,NOT(OR(N(K451)&gt;0,O451="Paid")),G451&lt;&gt;"Escrow",TODAY()&gt;N(E451)),"PAST DUE, NOT PAID; ","")&amp;IF(AND(NOT(OR(N(K451)&gt;0,O451="Paid")),G451&lt;&gt;"Escrow",AND(N(E451)&gt;0,TODAY()&gt;=N(J451),TODAY()&lt;=N(E451))),"DUE SOON; ","")&amp;IF(AND(OR(N(K451)&gt;0,O451="Paid"),L451=""),"NO PROOF OF PAYMENT; ","")&amp;IF(AND(G451="Escrow",H451&lt;&gt;"Yes",N(E451)&gt;0,TODAY()&gt;=N(J451)),"ESCROW NOT CONFIRMED; ","")&amp;IF(AND(B451="Insurance renewal",NOT(OR(N(K451)&gt;0,O451="Paid")),N(E451)&gt;0,N(E451)-TODAY()&lt;=N('Settings'!$B$10),M451&lt;&gt;"Yes"),"POLICY EXPIRING, NO RENEWAL QUOTE; ",""))-2)))</f>
        <v/>
      </c>
    </row>
    <row r="452">
      <c r="E452" s="8" t="n"/>
      <c r="F452" s="9" t="n"/>
      <c r="I452" s="10" t="n"/>
      <c r="J452" s="8">
        <f>IF(OR(NOT(OR(A452&lt;&gt;"",B452&lt;&gt;"",C452&lt;&gt;"")),N(E452)=0),"",N(E452)-IF(N(I452)&gt;0,N(I452),IFERROR(VLOOKUP(B452,'Settings'!$A$3:$B$8,2,0),0)))</f>
        <v/>
      </c>
      <c r="K452" s="8" t="n"/>
      <c r="N452" s="8" t="n"/>
      <c r="P452" s="10">
        <f>IF(OR(NOT(OR(A452&lt;&gt;"",B452&lt;&gt;"",C452&lt;&gt;"")),N(E452)=0),"",N(E452)-TODAY())</f>
        <v/>
      </c>
      <c r="Q452">
        <f>IF(OR(NOT(OR(A452&lt;&gt;"",B452&lt;&gt;"",C452&lt;&gt;"")),O452="Closed"),"",IF(IF(A452="","NO PROPERTY; ","")&amp;IF(AND(A452&lt;&gt;"",COUNTIF('Properties'!$A$2:$A$200,A452)=0),"PROPERTY NOT ON LIST; ","")&amp;IF(B452="","NO TYPE; ","")&amp;IF(NOT(N(E452)&gt;0),"NO DUE DATE; ","")&amp;IF(N(F452)=0,"NO AMOUNT; ","")&amp;IF(AND(N(E452)&gt;0,NOT(OR(N(K452)&gt;0,O452="Paid")),G452&lt;&gt;"Escrow",TODAY()&gt;N(E452)),"PAST DUE, NOT PAID; ","")&amp;IF(AND(NOT(OR(N(K452)&gt;0,O452="Paid")),G452&lt;&gt;"Escrow",AND(N(E452)&gt;0,TODAY()&gt;=N(J452),TODAY()&lt;=N(E452))),"DUE SOON; ","")&amp;IF(AND(OR(N(K452)&gt;0,O452="Paid"),L452=""),"NO PROOF OF PAYMENT; ","")&amp;IF(AND(G452="Escrow",H452&lt;&gt;"Yes",N(E452)&gt;0,TODAY()&gt;=N(J452)),"ESCROW NOT CONFIRMED; ","")&amp;IF(AND(B452="Insurance renewal",NOT(OR(N(K452)&gt;0,O452="Paid")),N(E452)&gt;0,N(E452)-TODAY()&lt;=N('Settings'!$B$10),M452&lt;&gt;"Yes"),"POLICY EXPIRING, NO RENEWAL QUOTE; ","")="","",LEFT(IF(A452="","NO PROPERTY; ","")&amp;IF(AND(A452&lt;&gt;"",COUNTIF('Properties'!$A$2:$A$200,A452)=0),"PROPERTY NOT ON LIST; ","")&amp;IF(B452="","NO TYPE; ","")&amp;IF(NOT(N(E452)&gt;0),"NO DUE DATE; ","")&amp;IF(N(F452)=0,"NO AMOUNT; ","")&amp;IF(AND(N(E452)&gt;0,NOT(OR(N(K452)&gt;0,O452="Paid")),G452&lt;&gt;"Escrow",TODAY()&gt;N(E452)),"PAST DUE, NOT PAID; ","")&amp;IF(AND(NOT(OR(N(K452)&gt;0,O452="Paid")),G452&lt;&gt;"Escrow",AND(N(E452)&gt;0,TODAY()&gt;=N(J452),TODAY()&lt;=N(E452))),"DUE SOON; ","")&amp;IF(AND(OR(N(K452)&gt;0,O452="Paid"),L452=""),"NO PROOF OF PAYMENT; ","")&amp;IF(AND(G452="Escrow",H452&lt;&gt;"Yes",N(E452)&gt;0,TODAY()&gt;=N(J452)),"ESCROW NOT CONFIRMED; ","")&amp;IF(AND(B452="Insurance renewal",NOT(OR(N(K452)&gt;0,O452="Paid")),N(E452)&gt;0,N(E452)-TODAY()&lt;=N('Settings'!$B$10),M452&lt;&gt;"Yes"),"POLICY EXPIRING, NO RENEWAL QUOTE; ",""),LEN(IF(A452="","NO PROPERTY; ","")&amp;IF(AND(A452&lt;&gt;"",COUNTIF('Properties'!$A$2:$A$200,A452)=0),"PROPERTY NOT ON LIST; ","")&amp;IF(B452="","NO TYPE; ","")&amp;IF(NOT(N(E452)&gt;0),"NO DUE DATE; ","")&amp;IF(N(F452)=0,"NO AMOUNT; ","")&amp;IF(AND(N(E452)&gt;0,NOT(OR(N(K452)&gt;0,O452="Paid")),G452&lt;&gt;"Escrow",TODAY()&gt;N(E452)),"PAST DUE, NOT PAID; ","")&amp;IF(AND(NOT(OR(N(K452)&gt;0,O452="Paid")),G452&lt;&gt;"Escrow",AND(N(E452)&gt;0,TODAY()&gt;=N(J452),TODAY()&lt;=N(E452))),"DUE SOON; ","")&amp;IF(AND(OR(N(K452)&gt;0,O452="Paid"),L452=""),"NO PROOF OF PAYMENT; ","")&amp;IF(AND(G452="Escrow",H452&lt;&gt;"Yes",N(E452)&gt;0,TODAY()&gt;=N(J452)),"ESCROW NOT CONFIRMED; ","")&amp;IF(AND(B452="Insurance renewal",NOT(OR(N(K452)&gt;0,O452="Paid")),N(E452)&gt;0,N(E452)-TODAY()&lt;=N('Settings'!$B$10),M452&lt;&gt;"Yes"),"POLICY EXPIRING, NO RENEWAL QUOTE; ",""))-2)))</f>
        <v/>
      </c>
    </row>
    <row r="453">
      <c r="E453" s="8" t="n"/>
      <c r="F453" s="9" t="n"/>
      <c r="I453" s="10" t="n"/>
      <c r="J453" s="8">
        <f>IF(OR(NOT(OR(A453&lt;&gt;"",B453&lt;&gt;"",C453&lt;&gt;"")),N(E453)=0),"",N(E453)-IF(N(I453)&gt;0,N(I453),IFERROR(VLOOKUP(B453,'Settings'!$A$3:$B$8,2,0),0)))</f>
        <v/>
      </c>
      <c r="K453" s="8" t="n"/>
      <c r="N453" s="8" t="n"/>
      <c r="P453" s="10">
        <f>IF(OR(NOT(OR(A453&lt;&gt;"",B453&lt;&gt;"",C453&lt;&gt;"")),N(E453)=0),"",N(E453)-TODAY())</f>
        <v/>
      </c>
      <c r="Q453">
        <f>IF(OR(NOT(OR(A453&lt;&gt;"",B453&lt;&gt;"",C453&lt;&gt;"")),O453="Closed"),"",IF(IF(A453="","NO PROPERTY; ","")&amp;IF(AND(A453&lt;&gt;"",COUNTIF('Properties'!$A$2:$A$200,A453)=0),"PROPERTY NOT ON LIST; ","")&amp;IF(B453="","NO TYPE; ","")&amp;IF(NOT(N(E453)&gt;0),"NO DUE DATE; ","")&amp;IF(N(F453)=0,"NO AMOUNT; ","")&amp;IF(AND(N(E453)&gt;0,NOT(OR(N(K453)&gt;0,O453="Paid")),G453&lt;&gt;"Escrow",TODAY()&gt;N(E453)),"PAST DUE, NOT PAID; ","")&amp;IF(AND(NOT(OR(N(K453)&gt;0,O453="Paid")),G453&lt;&gt;"Escrow",AND(N(E453)&gt;0,TODAY()&gt;=N(J453),TODAY()&lt;=N(E453))),"DUE SOON; ","")&amp;IF(AND(OR(N(K453)&gt;0,O453="Paid"),L453=""),"NO PROOF OF PAYMENT; ","")&amp;IF(AND(G453="Escrow",H453&lt;&gt;"Yes",N(E453)&gt;0,TODAY()&gt;=N(J453)),"ESCROW NOT CONFIRMED; ","")&amp;IF(AND(B453="Insurance renewal",NOT(OR(N(K453)&gt;0,O453="Paid")),N(E453)&gt;0,N(E453)-TODAY()&lt;=N('Settings'!$B$10),M453&lt;&gt;"Yes"),"POLICY EXPIRING, NO RENEWAL QUOTE; ","")="","",LEFT(IF(A453="","NO PROPERTY; ","")&amp;IF(AND(A453&lt;&gt;"",COUNTIF('Properties'!$A$2:$A$200,A453)=0),"PROPERTY NOT ON LIST; ","")&amp;IF(B453="","NO TYPE; ","")&amp;IF(NOT(N(E453)&gt;0),"NO DUE DATE; ","")&amp;IF(N(F453)=0,"NO AMOUNT; ","")&amp;IF(AND(N(E453)&gt;0,NOT(OR(N(K453)&gt;0,O453="Paid")),G453&lt;&gt;"Escrow",TODAY()&gt;N(E453)),"PAST DUE, NOT PAID; ","")&amp;IF(AND(NOT(OR(N(K453)&gt;0,O453="Paid")),G453&lt;&gt;"Escrow",AND(N(E453)&gt;0,TODAY()&gt;=N(J453),TODAY()&lt;=N(E453))),"DUE SOON; ","")&amp;IF(AND(OR(N(K453)&gt;0,O453="Paid"),L453=""),"NO PROOF OF PAYMENT; ","")&amp;IF(AND(G453="Escrow",H453&lt;&gt;"Yes",N(E453)&gt;0,TODAY()&gt;=N(J453)),"ESCROW NOT CONFIRMED; ","")&amp;IF(AND(B453="Insurance renewal",NOT(OR(N(K453)&gt;0,O453="Paid")),N(E453)&gt;0,N(E453)-TODAY()&lt;=N('Settings'!$B$10),M453&lt;&gt;"Yes"),"POLICY EXPIRING, NO RENEWAL QUOTE; ",""),LEN(IF(A453="","NO PROPERTY; ","")&amp;IF(AND(A453&lt;&gt;"",COUNTIF('Properties'!$A$2:$A$200,A453)=0),"PROPERTY NOT ON LIST; ","")&amp;IF(B453="","NO TYPE; ","")&amp;IF(NOT(N(E453)&gt;0),"NO DUE DATE; ","")&amp;IF(N(F453)=0,"NO AMOUNT; ","")&amp;IF(AND(N(E453)&gt;0,NOT(OR(N(K453)&gt;0,O453="Paid")),G453&lt;&gt;"Escrow",TODAY()&gt;N(E453)),"PAST DUE, NOT PAID; ","")&amp;IF(AND(NOT(OR(N(K453)&gt;0,O453="Paid")),G453&lt;&gt;"Escrow",AND(N(E453)&gt;0,TODAY()&gt;=N(J453),TODAY()&lt;=N(E453))),"DUE SOON; ","")&amp;IF(AND(OR(N(K453)&gt;0,O453="Paid"),L453=""),"NO PROOF OF PAYMENT; ","")&amp;IF(AND(G453="Escrow",H453&lt;&gt;"Yes",N(E453)&gt;0,TODAY()&gt;=N(J453)),"ESCROW NOT CONFIRMED; ","")&amp;IF(AND(B453="Insurance renewal",NOT(OR(N(K453)&gt;0,O453="Paid")),N(E453)&gt;0,N(E453)-TODAY()&lt;=N('Settings'!$B$10),M453&lt;&gt;"Yes"),"POLICY EXPIRING, NO RENEWAL QUOTE; ",""))-2)))</f>
        <v/>
      </c>
    </row>
    <row r="454">
      <c r="E454" s="8" t="n"/>
      <c r="F454" s="9" t="n"/>
      <c r="I454" s="10" t="n"/>
      <c r="J454" s="8">
        <f>IF(OR(NOT(OR(A454&lt;&gt;"",B454&lt;&gt;"",C454&lt;&gt;"")),N(E454)=0),"",N(E454)-IF(N(I454)&gt;0,N(I454),IFERROR(VLOOKUP(B454,'Settings'!$A$3:$B$8,2,0),0)))</f>
        <v/>
      </c>
      <c r="K454" s="8" t="n"/>
      <c r="N454" s="8" t="n"/>
      <c r="P454" s="10">
        <f>IF(OR(NOT(OR(A454&lt;&gt;"",B454&lt;&gt;"",C454&lt;&gt;"")),N(E454)=0),"",N(E454)-TODAY())</f>
        <v/>
      </c>
      <c r="Q454">
        <f>IF(OR(NOT(OR(A454&lt;&gt;"",B454&lt;&gt;"",C454&lt;&gt;"")),O454="Closed"),"",IF(IF(A454="","NO PROPERTY; ","")&amp;IF(AND(A454&lt;&gt;"",COUNTIF('Properties'!$A$2:$A$200,A454)=0),"PROPERTY NOT ON LIST; ","")&amp;IF(B454="","NO TYPE; ","")&amp;IF(NOT(N(E454)&gt;0),"NO DUE DATE; ","")&amp;IF(N(F454)=0,"NO AMOUNT; ","")&amp;IF(AND(N(E454)&gt;0,NOT(OR(N(K454)&gt;0,O454="Paid")),G454&lt;&gt;"Escrow",TODAY()&gt;N(E454)),"PAST DUE, NOT PAID; ","")&amp;IF(AND(NOT(OR(N(K454)&gt;0,O454="Paid")),G454&lt;&gt;"Escrow",AND(N(E454)&gt;0,TODAY()&gt;=N(J454),TODAY()&lt;=N(E454))),"DUE SOON; ","")&amp;IF(AND(OR(N(K454)&gt;0,O454="Paid"),L454=""),"NO PROOF OF PAYMENT; ","")&amp;IF(AND(G454="Escrow",H454&lt;&gt;"Yes",N(E454)&gt;0,TODAY()&gt;=N(J454)),"ESCROW NOT CONFIRMED; ","")&amp;IF(AND(B454="Insurance renewal",NOT(OR(N(K454)&gt;0,O454="Paid")),N(E454)&gt;0,N(E454)-TODAY()&lt;=N('Settings'!$B$10),M454&lt;&gt;"Yes"),"POLICY EXPIRING, NO RENEWAL QUOTE; ","")="","",LEFT(IF(A454="","NO PROPERTY; ","")&amp;IF(AND(A454&lt;&gt;"",COUNTIF('Properties'!$A$2:$A$200,A454)=0),"PROPERTY NOT ON LIST; ","")&amp;IF(B454="","NO TYPE; ","")&amp;IF(NOT(N(E454)&gt;0),"NO DUE DATE; ","")&amp;IF(N(F454)=0,"NO AMOUNT; ","")&amp;IF(AND(N(E454)&gt;0,NOT(OR(N(K454)&gt;0,O454="Paid")),G454&lt;&gt;"Escrow",TODAY()&gt;N(E454)),"PAST DUE, NOT PAID; ","")&amp;IF(AND(NOT(OR(N(K454)&gt;0,O454="Paid")),G454&lt;&gt;"Escrow",AND(N(E454)&gt;0,TODAY()&gt;=N(J454),TODAY()&lt;=N(E454))),"DUE SOON; ","")&amp;IF(AND(OR(N(K454)&gt;0,O454="Paid"),L454=""),"NO PROOF OF PAYMENT; ","")&amp;IF(AND(G454="Escrow",H454&lt;&gt;"Yes",N(E454)&gt;0,TODAY()&gt;=N(J454)),"ESCROW NOT CONFIRMED; ","")&amp;IF(AND(B454="Insurance renewal",NOT(OR(N(K454)&gt;0,O454="Paid")),N(E454)&gt;0,N(E454)-TODAY()&lt;=N('Settings'!$B$10),M454&lt;&gt;"Yes"),"POLICY EXPIRING, NO RENEWAL QUOTE; ",""),LEN(IF(A454="","NO PROPERTY; ","")&amp;IF(AND(A454&lt;&gt;"",COUNTIF('Properties'!$A$2:$A$200,A454)=0),"PROPERTY NOT ON LIST; ","")&amp;IF(B454="","NO TYPE; ","")&amp;IF(NOT(N(E454)&gt;0),"NO DUE DATE; ","")&amp;IF(N(F454)=0,"NO AMOUNT; ","")&amp;IF(AND(N(E454)&gt;0,NOT(OR(N(K454)&gt;0,O454="Paid")),G454&lt;&gt;"Escrow",TODAY()&gt;N(E454)),"PAST DUE, NOT PAID; ","")&amp;IF(AND(NOT(OR(N(K454)&gt;0,O454="Paid")),G454&lt;&gt;"Escrow",AND(N(E454)&gt;0,TODAY()&gt;=N(J454),TODAY()&lt;=N(E454))),"DUE SOON; ","")&amp;IF(AND(OR(N(K454)&gt;0,O454="Paid"),L454=""),"NO PROOF OF PAYMENT; ","")&amp;IF(AND(G454="Escrow",H454&lt;&gt;"Yes",N(E454)&gt;0,TODAY()&gt;=N(J454)),"ESCROW NOT CONFIRMED; ","")&amp;IF(AND(B454="Insurance renewal",NOT(OR(N(K454)&gt;0,O454="Paid")),N(E454)&gt;0,N(E454)-TODAY()&lt;=N('Settings'!$B$10),M454&lt;&gt;"Yes"),"POLICY EXPIRING, NO RENEWAL QUOTE; ",""))-2)))</f>
        <v/>
      </c>
    </row>
    <row r="455">
      <c r="E455" s="8" t="n"/>
      <c r="F455" s="9" t="n"/>
      <c r="I455" s="10" t="n"/>
      <c r="J455" s="8">
        <f>IF(OR(NOT(OR(A455&lt;&gt;"",B455&lt;&gt;"",C455&lt;&gt;"")),N(E455)=0),"",N(E455)-IF(N(I455)&gt;0,N(I455),IFERROR(VLOOKUP(B455,'Settings'!$A$3:$B$8,2,0),0)))</f>
        <v/>
      </c>
      <c r="K455" s="8" t="n"/>
      <c r="N455" s="8" t="n"/>
      <c r="P455" s="10">
        <f>IF(OR(NOT(OR(A455&lt;&gt;"",B455&lt;&gt;"",C455&lt;&gt;"")),N(E455)=0),"",N(E455)-TODAY())</f>
        <v/>
      </c>
      <c r="Q455">
        <f>IF(OR(NOT(OR(A455&lt;&gt;"",B455&lt;&gt;"",C455&lt;&gt;"")),O455="Closed"),"",IF(IF(A455="","NO PROPERTY; ","")&amp;IF(AND(A455&lt;&gt;"",COUNTIF('Properties'!$A$2:$A$200,A455)=0),"PROPERTY NOT ON LIST; ","")&amp;IF(B455="","NO TYPE; ","")&amp;IF(NOT(N(E455)&gt;0),"NO DUE DATE; ","")&amp;IF(N(F455)=0,"NO AMOUNT; ","")&amp;IF(AND(N(E455)&gt;0,NOT(OR(N(K455)&gt;0,O455="Paid")),G455&lt;&gt;"Escrow",TODAY()&gt;N(E455)),"PAST DUE, NOT PAID; ","")&amp;IF(AND(NOT(OR(N(K455)&gt;0,O455="Paid")),G455&lt;&gt;"Escrow",AND(N(E455)&gt;0,TODAY()&gt;=N(J455),TODAY()&lt;=N(E455))),"DUE SOON; ","")&amp;IF(AND(OR(N(K455)&gt;0,O455="Paid"),L455=""),"NO PROOF OF PAYMENT; ","")&amp;IF(AND(G455="Escrow",H455&lt;&gt;"Yes",N(E455)&gt;0,TODAY()&gt;=N(J455)),"ESCROW NOT CONFIRMED; ","")&amp;IF(AND(B455="Insurance renewal",NOT(OR(N(K455)&gt;0,O455="Paid")),N(E455)&gt;0,N(E455)-TODAY()&lt;=N('Settings'!$B$10),M455&lt;&gt;"Yes"),"POLICY EXPIRING, NO RENEWAL QUOTE; ","")="","",LEFT(IF(A455="","NO PROPERTY; ","")&amp;IF(AND(A455&lt;&gt;"",COUNTIF('Properties'!$A$2:$A$200,A455)=0),"PROPERTY NOT ON LIST; ","")&amp;IF(B455="","NO TYPE; ","")&amp;IF(NOT(N(E455)&gt;0),"NO DUE DATE; ","")&amp;IF(N(F455)=0,"NO AMOUNT; ","")&amp;IF(AND(N(E455)&gt;0,NOT(OR(N(K455)&gt;0,O455="Paid")),G455&lt;&gt;"Escrow",TODAY()&gt;N(E455)),"PAST DUE, NOT PAID; ","")&amp;IF(AND(NOT(OR(N(K455)&gt;0,O455="Paid")),G455&lt;&gt;"Escrow",AND(N(E455)&gt;0,TODAY()&gt;=N(J455),TODAY()&lt;=N(E455))),"DUE SOON; ","")&amp;IF(AND(OR(N(K455)&gt;0,O455="Paid"),L455=""),"NO PROOF OF PAYMENT; ","")&amp;IF(AND(G455="Escrow",H455&lt;&gt;"Yes",N(E455)&gt;0,TODAY()&gt;=N(J455)),"ESCROW NOT CONFIRMED; ","")&amp;IF(AND(B455="Insurance renewal",NOT(OR(N(K455)&gt;0,O455="Paid")),N(E455)&gt;0,N(E455)-TODAY()&lt;=N('Settings'!$B$10),M455&lt;&gt;"Yes"),"POLICY EXPIRING, NO RENEWAL QUOTE; ",""),LEN(IF(A455="","NO PROPERTY; ","")&amp;IF(AND(A455&lt;&gt;"",COUNTIF('Properties'!$A$2:$A$200,A455)=0),"PROPERTY NOT ON LIST; ","")&amp;IF(B455="","NO TYPE; ","")&amp;IF(NOT(N(E455)&gt;0),"NO DUE DATE; ","")&amp;IF(N(F455)=0,"NO AMOUNT; ","")&amp;IF(AND(N(E455)&gt;0,NOT(OR(N(K455)&gt;0,O455="Paid")),G455&lt;&gt;"Escrow",TODAY()&gt;N(E455)),"PAST DUE, NOT PAID; ","")&amp;IF(AND(NOT(OR(N(K455)&gt;0,O455="Paid")),G455&lt;&gt;"Escrow",AND(N(E455)&gt;0,TODAY()&gt;=N(J455),TODAY()&lt;=N(E455))),"DUE SOON; ","")&amp;IF(AND(OR(N(K455)&gt;0,O455="Paid"),L455=""),"NO PROOF OF PAYMENT; ","")&amp;IF(AND(G455="Escrow",H455&lt;&gt;"Yes",N(E455)&gt;0,TODAY()&gt;=N(J455)),"ESCROW NOT CONFIRMED; ","")&amp;IF(AND(B455="Insurance renewal",NOT(OR(N(K455)&gt;0,O455="Paid")),N(E455)&gt;0,N(E455)-TODAY()&lt;=N('Settings'!$B$10),M455&lt;&gt;"Yes"),"POLICY EXPIRING, NO RENEWAL QUOTE; ",""))-2)))</f>
        <v/>
      </c>
    </row>
    <row r="456">
      <c r="E456" s="8" t="n"/>
      <c r="F456" s="9" t="n"/>
      <c r="I456" s="10" t="n"/>
      <c r="J456" s="8">
        <f>IF(OR(NOT(OR(A456&lt;&gt;"",B456&lt;&gt;"",C456&lt;&gt;"")),N(E456)=0),"",N(E456)-IF(N(I456)&gt;0,N(I456),IFERROR(VLOOKUP(B456,'Settings'!$A$3:$B$8,2,0),0)))</f>
        <v/>
      </c>
      <c r="K456" s="8" t="n"/>
      <c r="N456" s="8" t="n"/>
      <c r="P456" s="10">
        <f>IF(OR(NOT(OR(A456&lt;&gt;"",B456&lt;&gt;"",C456&lt;&gt;"")),N(E456)=0),"",N(E456)-TODAY())</f>
        <v/>
      </c>
      <c r="Q456">
        <f>IF(OR(NOT(OR(A456&lt;&gt;"",B456&lt;&gt;"",C456&lt;&gt;"")),O456="Closed"),"",IF(IF(A456="","NO PROPERTY; ","")&amp;IF(AND(A456&lt;&gt;"",COUNTIF('Properties'!$A$2:$A$200,A456)=0),"PROPERTY NOT ON LIST; ","")&amp;IF(B456="","NO TYPE; ","")&amp;IF(NOT(N(E456)&gt;0),"NO DUE DATE; ","")&amp;IF(N(F456)=0,"NO AMOUNT; ","")&amp;IF(AND(N(E456)&gt;0,NOT(OR(N(K456)&gt;0,O456="Paid")),G456&lt;&gt;"Escrow",TODAY()&gt;N(E456)),"PAST DUE, NOT PAID; ","")&amp;IF(AND(NOT(OR(N(K456)&gt;0,O456="Paid")),G456&lt;&gt;"Escrow",AND(N(E456)&gt;0,TODAY()&gt;=N(J456),TODAY()&lt;=N(E456))),"DUE SOON; ","")&amp;IF(AND(OR(N(K456)&gt;0,O456="Paid"),L456=""),"NO PROOF OF PAYMENT; ","")&amp;IF(AND(G456="Escrow",H456&lt;&gt;"Yes",N(E456)&gt;0,TODAY()&gt;=N(J456)),"ESCROW NOT CONFIRMED; ","")&amp;IF(AND(B456="Insurance renewal",NOT(OR(N(K456)&gt;0,O456="Paid")),N(E456)&gt;0,N(E456)-TODAY()&lt;=N('Settings'!$B$10),M456&lt;&gt;"Yes"),"POLICY EXPIRING, NO RENEWAL QUOTE; ","")="","",LEFT(IF(A456="","NO PROPERTY; ","")&amp;IF(AND(A456&lt;&gt;"",COUNTIF('Properties'!$A$2:$A$200,A456)=0),"PROPERTY NOT ON LIST; ","")&amp;IF(B456="","NO TYPE; ","")&amp;IF(NOT(N(E456)&gt;0),"NO DUE DATE; ","")&amp;IF(N(F456)=0,"NO AMOUNT; ","")&amp;IF(AND(N(E456)&gt;0,NOT(OR(N(K456)&gt;0,O456="Paid")),G456&lt;&gt;"Escrow",TODAY()&gt;N(E456)),"PAST DUE, NOT PAID; ","")&amp;IF(AND(NOT(OR(N(K456)&gt;0,O456="Paid")),G456&lt;&gt;"Escrow",AND(N(E456)&gt;0,TODAY()&gt;=N(J456),TODAY()&lt;=N(E456))),"DUE SOON; ","")&amp;IF(AND(OR(N(K456)&gt;0,O456="Paid"),L456=""),"NO PROOF OF PAYMENT; ","")&amp;IF(AND(G456="Escrow",H456&lt;&gt;"Yes",N(E456)&gt;0,TODAY()&gt;=N(J456)),"ESCROW NOT CONFIRMED; ","")&amp;IF(AND(B456="Insurance renewal",NOT(OR(N(K456)&gt;0,O456="Paid")),N(E456)&gt;0,N(E456)-TODAY()&lt;=N('Settings'!$B$10),M456&lt;&gt;"Yes"),"POLICY EXPIRING, NO RENEWAL QUOTE; ",""),LEN(IF(A456="","NO PROPERTY; ","")&amp;IF(AND(A456&lt;&gt;"",COUNTIF('Properties'!$A$2:$A$200,A456)=0),"PROPERTY NOT ON LIST; ","")&amp;IF(B456="","NO TYPE; ","")&amp;IF(NOT(N(E456)&gt;0),"NO DUE DATE; ","")&amp;IF(N(F456)=0,"NO AMOUNT; ","")&amp;IF(AND(N(E456)&gt;0,NOT(OR(N(K456)&gt;0,O456="Paid")),G456&lt;&gt;"Escrow",TODAY()&gt;N(E456)),"PAST DUE, NOT PAID; ","")&amp;IF(AND(NOT(OR(N(K456)&gt;0,O456="Paid")),G456&lt;&gt;"Escrow",AND(N(E456)&gt;0,TODAY()&gt;=N(J456),TODAY()&lt;=N(E456))),"DUE SOON; ","")&amp;IF(AND(OR(N(K456)&gt;0,O456="Paid"),L456=""),"NO PROOF OF PAYMENT; ","")&amp;IF(AND(G456="Escrow",H456&lt;&gt;"Yes",N(E456)&gt;0,TODAY()&gt;=N(J456)),"ESCROW NOT CONFIRMED; ","")&amp;IF(AND(B456="Insurance renewal",NOT(OR(N(K456)&gt;0,O456="Paid")),N(E456)&gt;0,N(E456)-TODAY()&lt;=N('Settings'!$B$10),M456&lt;&gt;"Yes"),"POLICY EXPIRING, NO RENEWAL QUOTE; ",""))-2)))</f>
        <v/>
      </c>
    </row>
    <row r="457">
      <c r="E457" s="8" t="n"/>
      <c r="F457" s="9" t="n"/>
      <c r="I457" s="10" t="n"/>
      <c r="J457" s="8">
        <f>IF(OR(NOT(OR(A457&lt;&gt;"",B457&lt;&gt;"",C457&lt;&gt;"")),N(E457)=0),"",N(E457)-IF(N(I457)&gt;0,N(I457),IFERROR(VLOOKUP(B457,'Settings'!$A$3:$B$8,2,0),0)))</f>
        <v/>
      </c>
      <c r="K457" s="8" t="n"/>
      <c r="N457" s="8" t="n"/>
      <c r="P457" s="10">
        <f>IF(OR(NOT(OR(A457&lt;&gt;"",B457&lt;&gt;"",C457&lt;&gt;"")),N(E457)=0),"",N(E457)-TODAY())</f>
        <v/>
      </c>
      <c r="Q457">
        <f>IF(OR(NOT(OR(A457&lt;&gt;"",B457&lt;&gt;"",C457&lt;&gt;"")),O457="Closed"),"",IF(IF(A457="","NO PROPERTY; ","")&amp;IF(AND(A457&lt;&gt;"",COUNTIF('Properties'!$A$2:$A$200,A457)=0),"PROPERTY NOT ON LIST; ","")&amp;IF(B457="","NO TYPE; ","")&amp;IF(NOT(N(E457)&gt;0),"NO DUE DATE; ","")&amp;IF(N(F457)=0,"NO AMOUNT; ","")&amp;IF(AND(N(E457)&gt;0,NOT(OR(N(K457)&gt;0,O457="Paid")),G457&lt;&gt;"Escrow",TODAY()&gt;N(E457)),"PAST DUE, NOT PAID; ","")&amp;IF(AND(NOT(OR(N(K457)&gt;0,O457="Paid")),G457&lt;&gt;"Escrow",AND(N(E457)&gt;0,TODAY()&gt;=N(J457),TODAY()&lt;=N(E457))),"DUE SOON; ","")&amp;IF(AND(OR(N(K457)&gt;0,O457="Paid"),L457=""),"NO PROOF OF PAYMENT; ","")&amp;IF(AND(G457="Escrow",H457&lt;&gt;"Yes",N(E457)&gt;0,TODAY()&gt;=N(J457)),"ESCROW NOT CONFIRMED; ","")&amp;IF(AND(B457="Insurance renewal",NOT(OR(N(K457)&gt;0,O457="Paid")),N(E457)&gt;0,N(E457)-TODAY()&lt;=N('Settings'!$B$10),M457&lt;&gt;"Yes"),"POLICY EXPIRING, NO RENEWAL QUOTE; ","")="","",LEFT(IF(A457="","NO PROPERTY; ","")&amp;IF(AND(A457&lt;&gt;"",COUNTIF('Properties'!$A$2:$A$200,A457)=0),"PROPERTY NOT ON LIST; ","")&amp;IF(B457="","NO TYPE; ","")&amp;IF(NOT(N(E457)&gt;0),"NO DUE DATE; ","")&amp;IF(N(F457)=0,"NO AMOUNT; ","")&amp;IF(AND(N(E457)&gt;0,NOT(OR(N(K457)&gt;0,O457="Paid")),G457&lt;&gt;"Escrow",TODAY()&gt;N(E457)),"PAST DUE, NOT PAID; ","")&amp;IF(AND(NOT(OR(N(K457)&gt;0,O457="Paid")),G457&lt;&gt;"Escrow",AND(N(E457)&gt;0,TODAY()&gt;=N(J457),TODAY()&lt;=N(E457))),"DUE SOON; ","")&amp;IF(AND(OR(N(K457)&gt;0,O457="Paid"),L457=""),"NO PROOF OF PAYMENT; ","")&amp;IF(AND(G457="Escrow",H457&lt;&gt;"Yes",N(E457)&gt;0,TODAY()&gt;=N(J457)),"ESCROW NOT CONFIRMED; ","")&amp;IF(AND(B457="Insurance renewal",NOT(OR(N(K457)&gt;0,O457="Paid")),N(E457)&gt;0,N(E457)-TODAY()&lt;=N('Settings'!$B$10),M457&lt;&gt;"Yes"),"POLICY EXPIRING, NO RENEWAL QUOTE; ",""),LEN(IF(A457="","NO PROPERTY; ","")&amp;IF(AND(A457&lt;&gt;"",COUNTIF('Properties'!$A$2:$A$200,A457)=0),"PROPERTY NOT ON LIST; ","")&amp;IF(B457="","NO TYPE; ","")&amp;IF(NOT(N(E457)&gt;0),"NO DUE DATE; ","")&amp;IF(N(F457)=0,"NO AMOUNT; ","")&amp;IF(AND(N(E457)&gt;0,NOT(OR(N(K457)&gt;0,O457="Paid")),G457&lt;&gt;"Escrow",TODAY()&gt;N(E457)),"PAST DUE, NOT PAID; ","")&amp;IF(AND(NOT(OR(N(K457)&gt;0,O457="Paid")),G457&lt;&gt;"Escrow",AND(N(E457)&gt;0,TODAY()&gt;=N(J457),TODAY()&lt;=N(E457))),"DUE SOON; ","")&amp;IF(AND(OR(N(K457)&gt;0,O457="Paid"),L457=""),"NO PROOF OF PAYMENT; ","")&amp;IF(AND(G457="Escrow",H457&lt;&gt;"Yes",N(E457)&gt;0,TODAY()&gt;=N(J457)),"ESCROW NOT CONFIRMED; ","")&amp;IF(AND(B457="Insurance renewal",NOT(OR(N(K457)&gt;0,O457="Paid")),N(E457)&gt;0,N(E457)-TODAY()&lt;=N('Settings'!$B$10),M457&lt;&gt;"Yes"),"POLICY EXPIRING, NO RENEWAL QUOTE; ",""))-2)))</f>
        <v/>
      </c>
    </row>
    <row r="458">
      <c r="E458" s="8" t="n"/>
      <c r="F458" s="9" t="n"/>
      <c r="I458" s="10" t="n"/>
      <c r="J458" s="8">
        <f>IF(OR(NOT(OR(A458&lt;&gt;"",B458&lt;&gt;"",C458&lt;&gt;"")),N(E458)=0),"",N(E458)-IF(N(I458)&gt;0,N(I458),IFERROR(VLOOKUP(B458,'Settings'!$A$3:$B$8,2,0),0)))</f>
        <v/>
      </c>
      <c r="K458" s="8" t="n"/>
      <c r="N458" s="8" t="n"/>
      <c r="P458" s="10">
        <f>IF(OR(NOT(OR(A458&lt;&gt;"",B458&lt;&gt;"",C458&lt;&gt;"")),N(E458)=0),"",N(E458)-TODAY())</f>
        <v/>
      </c>
      <c r="Q458">
        <f>IF(OR(NOT(OR(A458&lt;&gt;"",B458&lt;&gt;"",C458&lt;&gt;"")),O458="Closed"),"",IF(IF(A458="","NO PROPERTY; ","")&amp;IF(AND(A458&lt;&gt;"",COUNTIF('Properties'!$A$2:$A$200,A458)=0),"PROPERTY NOT ON LIST; ","")&amp;IF(B458="","NO TYPE; ","")&amp;IF(NOT(N(E458)&gt;0),"NO DUE DATE; ","")&amp;IF(N(F458)=0,"NO AMOUNT; ","")&amp;IF(AND(N(E458)&gt;0,NOT(OR(N(K458)&gt;0,O458="Paid")),G458&lt;&gt;"Escrow",TODAY()&gt;N(E458)),"PAST DUE, NOT PAID; ","")&amp;IF(AND(NOT(OR(N(K458)&gt;0,O458="Paid")),G458&lt;&gt;"Escrow",AND(N(E458)&gt;0,TODAY()&gt;=N(J458),TODAY()&lt;=N(E458))),"DUE SOON; ","")&amp;IF(AND(OR(N(K458)&gt;0,O458="Paid"),L458=""),"NO PROOF OF PAYMENT; ","")&amp;IF(AND(G458="Escrow",H458&lt;&gt;"Yes",N(E458)&gt;0,TODAY()&gt;=N(J458)),"ESCROW NOT CONFIRMED; ","")&amp;IF(AND(B458="Insurance renewal",NOT(OR(N(K458)&gt;0,O458="Paid")),N(E458)&gt;0,N(E458)-TODAY()&lt;=N('Settings'!$B$10),M458&lt;&gt;"Yes"),"POLICY EXPIRING, NO RENEWAL QUOTE; ","")="","",LEFT(IF(A458="","NO PROPERTY; ","")&amp;IF(AND(A458&lt;&gt;"",COUNTIF('Properties'!$A$2:$A$200,A458)=0),"PROPERTY NOT ON LIST; ","")&amp;IF(B458="","NO TYPE; ","")&amp;IF(NOT(N(E458)&gt;0),"NO DUE DATE; ","")&amp;IF(N(F458)=0,"NO AMOUNT; ","")&amp;IF(AND(N(E458)&gt;0,NOT(OR(N(K458)&gt;0,O458="Paid")),G458&lt;&gt;"Escrow",TODAY()&gt;N(E458)),"PAST DUE, NOT PAID; ","")&amp;IF(AND(NOT(OR(N(K458)&gt;0,O458="Paid")),G458&lt;&gt;"Escrow",AND(N(E458)&gt;0,TODAY()&gt;=N(J458),TODAY()&lt;=N(E458))),"DUE SOON; ","")&amp;IF(AND(OR(N(K458)&gt;0,O458="Paid"),L458=""),"NO PROOF OF PAYMENT; ","")&amp;IF(AND(G458="Escrow",H458&lt;&gt;"Yes",N(E458)&gt;0,TODAY()&gt;=N(J458)),"ESCROW NOT CONFIRMED; ","")&amp;IF(AND(B458="Insurance renewal",NOT(OR(N(K458)&gt;0,O458="Paid")),N(E458)&gt;0,N(E458)-TODAY()&lt;=N('Settings'!$B$10),M458&lt;&gt;"Yes"),"POLICY EXPIRING, NO RENEWAL QUOTE; ",""),LEN(IF(A458="","NO PROPERTY; ","")&amp;IF(AND(A458&lt;&gt;"",COUNTIF('Properties'!$A$2:$A$200,A458)=0),"PROPERTY NOT ON LIST; ","")&amp;IF(B458="","NO TYPE; ","")&amp;IF(NOT(N(E458)&gt;0),"NO DUE DATE; ","")&amp;IF(N(F458)=0,"NO AMOUNT; ","")&amp;IF(AND(N(E458)&gt;0,NOT(OR(N(K458)&gt;0,O458="Paid")),G458&lt;&gt;"Escrow",TODAY()&gt;N(E458)),"PAST DUE, NOT PAID; ","")&amp;IF(AND(NOT(OR(N(K458)&gt;0,O458="Paid")),G458&lt;&gt;"Escrow",AND(N(E458)&gt;0,TODAY()&gt;=N(J458),TODAY()&lt;=N(E458))),"DUE SOON; ","")&amp;IF(AND(OR(N(K458)&gt;0,O458="Paid"),L458=""),"NO PROOF OF PAYMENT; ","")&amp;IF(AND(G458="Escrow",H458&lt;&gt;"Yes",N(E458)&gt;0,TODAY()&gt;=N(J458)),"ESCROW NOT CONFIRMED; ","")&amp;IF(AND(B458="Insurance renewal",NOT(OR(N(K458)&gt;0,O458="Paid")),N(E458)&gt;0,N(E458)-TODAY()&lt;=N('Settings'!$B$10),M458&lt;&gt;"Yes"),"POLICY EXPIRING, NO RENEWAL QUOTE; ",""))-2)))</f>
        <v/>
      </c>
    </row>
    <row r="459">
      <c r="E459" s="8" t="n"/>
      <c r="F459" s="9" t="n"/>
      <c r="I459" s="10" t="n"/>
      <c r="J459" s="8">
        <f>IF(OR(NOT(OR(A459&lt;&gt;"",B459&lt;&gt;"",C459&lt;&gt;"")),N(E459)=0),"",N(E459)-IF(N(I459)&gt;0,N(I459),IFERROR(VLOOKUP(B459,'Settings'!$A$3:$B$8,2,0),0)))</f>
        <v/>
      </c>
      <c r="K459" s="8" t="n"/>
      <c r="N459" s="8" t="n"/>
      <c r="P459" s="10">
        <f>IF(OR(NOT(OR(A459&lt;&gt;"",B459&lt;&gt;"",C459&lt;&gt;"")),N(E459)=0),"",N(E459)-TODAY())</f>
        <v/>
      </c>
      <c r="Q459">
        <f>IF(OR(NOT(OR(A459&lt;&gt;"",B459&lt;&gt;"",C459&lt;&gt;"")),O459="Closed"),"",IF(IF(A459="","NO PROPERTY; ","")&amp;IF(AND(A459&lt;&gt;"",COUNTIF('Properties'!$A$2:$A$200,A459)=0),"PROPERTY NOT ON LIST; ","")&amp;IF(B459="","NO TYPE; ","")&amp;IF(NOT(N(E459)&gt;0),"NO DUE DATE; ","")&amp;IF(N(F459)=0,"NO AMOUNT; ","")&amp;IF(AND(N(E459)&gt;0,NOT(OR(N(K459)&gt;0,O459="Paid")),G459&lt;&gt;"Escrow",TODAY()&gt;N(E459)),"PAST DUE, NOT PAID; ","")&amp;IF(AND(NOT(OR(N(K459)&gt;0,O459="Paid")),G459&lt;&gt;"Escrow",AND(N(E459)&gt;0,TODAY()&gt;=N(J459),TODAY()&lt;=N(E459))),"DUE SOON; ","")&amp;IF(AND(OR(N(K459)&gt;0,O459="Paid"),L459=""),"NO PROOF OF PAYMENT; ","")&amp;IF(AND(G459="Escrow",H459&lt;&gt;"Yes",N(E459)&gt;0,TODAY()&gt;=N(J459)),"ESCROW NOT CONFIRMED; ","")&amp;IF(AND(B459="Insurance renewal",NOT(OR(N(K459)&gt;0,O459="Paid")),N(E459)&gt;0,N(E459)-TODAY()&lt;=N('Settings'!$B$10),M459&lt;&gt;"Yes"),"POLICY EXPIRING, NO RENEWAL QUOTE; ","")="","",LEFT(IF(A459="","NO PROPERTY; ","")&amp;IF(AND(A459&lt;&gt;"",COUNTIF('Properties'!$A$2:$A$200,A459)=0),"PROPERTY NOT ON LIST; ","")&amp;IF(B459="","NO TYPE; ","")&amp;IF(NOT(N(E459)&gt;0),"NO DUE DATE; ","")&amp;IF(N(F459)=0,"NO AMOUNT; ","")&amp;IF(AND(N(E459)&gt;0,NOT(OR(N(K459)&gt;0,O459="Paid")),G459&lt;&gt;"Escrow",TODAY()&gt;N(E459)),"PAST DUE, NOT PAID; ","")&amp;IF(AND(NOT(OR(N(K459)&gt;0,O459="Paid")),G459&lt;&gt;"Escrow",AND(N(E459)&gt;0,TODAY()&gt;=N(J459),TODAY()&lt;=N(E459))),"DUE SOON; ","")&amp;IF(AND(OR(N(K459)&gt;0,O459="Paid"),L459=""),"NO PROOF OF PAYMENT; ","")&amp;IF(AND(G459="Escrow",H459&lt;&gt;"Yes",N(E459)&gt;0,TODAY()&gt;=N(J459)),"ESCROW NOT CONFIRMED; ","")&amp;IF(AND(B459="Insurance renewal",NOT(OR(N(K459)&gt;0,O459="Paid")),N(E459)&gt;0,N(E459)-TODAY()&lt;=N('Settings'!$B$10),M459&lt;&gt;"Yes"),"POLICY EXPIRING, NO RENEWAL QUOTE; ",""),LEN(IF(A459="","NO PROPERTY; ","")&amp;IF(AND(A459&lt;&gt;"",COUNTIF('Properties'!$A$2:$A$200,A459)=0),"PROPERTY NOT ON LIST; ","")&amp;IF(B459="","NO TYPE; ","")&amp;IF(NOT(N(E459)&gt;0),"NO DUE DATE; ","")&amp;IF(N(F459)=0,"NO AMOUNT; ","")&amp;IF(AND(N(E459)&gt;0,NOT(OR(N(K459)&gt;0,O459="Paid")),G459&lt;&gt;"Escrow",TODAY()&gt;N(E459)),"PAST DUE, NOT PAID; ","")&amp;IF(AND(NOT(OR(N(K459)&gt;0,O459="Paid")),G459&lt;&gt;"Escrow",AND(N(E459)&gt;0,TODAY()&gt;=N(J459),TODAY()&lt;=N(E459))),"DUE SOON; ","")&amp;IF(AND(OR(N(K459)&gt;0,O459="Paid"),L459=""),"NO PROOF OF PAYMENT; ","")&amp;IF(AND(G459="Escrow",H459&lt;&gt;"Yes",N(E459)&gt;0,TODAY()&gt;=N(J459)),"ESCROW NOT CONFIRMED; ","")&amp;IF(AND(B459="Insurance renewal",NOT(OR(N(K459)&gt;0,O459="Paid")),N(E459)&gt;0,N(E459)-TODAY()&lt;=N('Settings'!$B$10),M459&lt;&gt;"Yes"),"POLICY EXPIRING, NO RENEWAL QUOTE; ",""))-2)))</f>
        <v/>
      </c>
    </row>
    <row r="460">
      <c r="E460" s="8" t="n"/>
      <c r="F460" s="9" t="n"/>
      <c r="I460" s="10" t="n"/>
      <c r="J460" s="8">
        <f>IF(OR(NOT(OR(A460&lt;&gt;"",B460&lt;&gt;"",C460&lt;&gt;"")),N(E460)=0),"",N(E460)-IF(N(I460)&gt;0,N(I460),IFERROR(VLOOKUP(B460,'Settings'!$A$3:$B$8,2,0),0)))</f>
        <v/>
      </c>
      <c r="K460" s="8" t="n"/>
      <c r="N460" s="8" t="n"/>
      <c r="P460" s="10">
        <f>IF(OR(NOT(OR(A460&lt;&gt;"",B460&lt;&gt;"",C460&lt;&gt;"")),N(E460)=0),"",N(E460)-TODAY())</f>
        <v/>
      </c>
      <c r="Q460">
        <f>IF(OR(NOT(OR(A460&lt;&gt;"",B460&lt;&gt;"",C460&lt;&gt;"")),O460="Closed"),"",IF(IF(A460="","NO PROPERTY; ","")&amp;IF(AND(A460&lt;&gt;"",COUNTIF('Properties'!$A$2:$A$200,A460)=0),"PROPERTY NOT ON LIST; ","")&amp;IF(B460="","NO TYPE; ","")&amp;IF(NOT(N(E460)&gt;0),"NO DUE DATE; ","")&amp;IF(N(F460)=0,"NO AMOUNT; ","")&amp;IF(AND(N(E460)&gt;0,NOT(OR(N(K460)&gt;0,O460="Paid")),G460&lt;&gt;"Escrow",TODAY()&gt;N(E460)),"PAST DUE, NOT PAID; ","")&amp;IF(AND(NOT(OR(N(K460)&gt;0,O460="Paid")),G460&lt;&gt;"Escrow",AND(N(E460)&gt;0,TODAY()&gt;=N(J460),TODAY()&lt;=N(E460))),"DUE SOON; ","")&amp;IF(AND(OR(N(K460)&gt;0,O460="Paid"),L460=""),"NO PROOF OF PAYMENT; ","")&amp;IF(AND(G460="Escrow",H460&lt;&gt;"Yes",N(E460)&gt;0,TODAY()&gt;=N(J460)),"ESCROW NOT CONFIRMED; ","")&amp;IF(AND(B460="Insurance renewal",NOT(OR(N(K460)&gt;0,O460="Paid")),N(E460)&gt;0,N(E460)-TODAY()&lt;=N('Settings'!$B$10),M460&lt;&gt;"Yes"),"POLICY EXPIRING, NO RENEWAL QUOTE; ","")="","",LEFT(IF(A460="","NO PROPERTY; ","")&amp;IF(AND(A460&lt;&gt;"",COUNTIF('Properties'!$A$2:$A$200,A460)=0),"PROPERTY NOT ON LIST; ","")&amp;IF(B460="","NO TYPE; ","")&amp;IF(NOT(N(E460)&gt;0),"NO DUE DATE; ","")&amp;IF(N(F460)=0,"NO AMOUNT; ","")&amp;IF(AND(N(E460)&gt;0,NOT(OR(N(K460)&gt;0,O460="Paid")),G460&lt;&gt;"Escrow",TODAY()&gt;N(E460)),"PAST DUE, NOT PAID; ","")&amp;IF(AND(NOT(OR(N(K460)&gt;0,O460="Paid")),G460&lt;&gt;"Escrow",AND(N(E460)&gt;0,TODAY()&gt;=N(J460),TODAY()&lt;=N(E460))),"DUE SOON; ","")&amp;IF(AND(OR(N(K460)&gt;0,O460="Paid"),L460=""),"NO PROOF OF PAYMENT; ","")&amp;IF(AND(G460="Escrow",H460&lt;&gt;"Yes",N(E460)&gt;0,TODAY()&gt;=N(J460)),"ESCROW NOT CONFIRMED; ","")&amp;IF(AND(B460="Insurance renewal",NOT(OR(N(K460)&gt;0,O460="Paid")),N(E460)&gt;0,N(E460)-TODAY()&lt;=N('Settings'!$B$10),M460&lt;&gt;"Yes"),"POLICY EXPIRING, NO RENEWAL QUOTE; ",""),LEN(IF(A460="","NO PROPERTY; ","")&amp;IF(AND(A460&lt;&gt;"",COUNTIF('Properties'!$A$2:$A$200,A460)=0),"PROPERTY NOT ON LIST; ","")&amp;IF(B460="","NO TYPE; ","")&amp;IF(NOT(N(E460)&gt;0),"NO DUE DATE; ","")&amp;IF(N(F460)=0,"NO AMOUNT; ","")&amp;IF(AND(N(E460)&gt;0,NOT(OR(N(K460)&gt;0,O460="Paid")),G460&lt;&gt;"Escrow",TODAY()&gt;N(E460)),"PAST DUE, NOT PAID; ","")&amp;IF(AND(NOT(OR(N(K460)&gt;0,O460="Paid")),G460&lt;&gt;"Escrow",AND(N(E460)&gt;0,TODAY()&gt;=N(J460),TODAY()&lt;=N(E460))),"DUE SOON; ","")&amp;IF(AND(OR(N(K460)&gt;0,O460="Paid"),L460=""),"NO PROOF OF PAYMENT; ","")&amp;IF(AND(G460="Escrow",H460&lt;&gt;"Yes",N(E460)&gt;0,TODAY()&gt;=N(J460)),"ESCROW NOT CONFIRMED; ","")&amp;IF(AND(B460="Insurance renewal",NOT(OR(N(K460)&gt;0,O460="Paid")),N(E460)&gt;0,N(E460)-TODAY()&lt;=N('Settings'!$B$10),M460&lt;&gt;"Yes"),"POLICY EXPIRING, NO RENEWAL QUOTE; ",""))-2)))</f>
        <v/>
      </c>
    </row>
    <row r="461">
      <c r="E461" s="8" t="n"/>
      <c r="F461" s="9" t="n"/>
      <c r="I461" s="10" t="n"/>
      <c r="J461" s="8">
        <f>IF(OR(NOT(OR(A461&lt;&gt;"",B461&lt;&gt;"",C461&lt;&gt;"")),N(E461)=0),"",N(E461)-IF(N(I461)&gt;0,N(I461),IFERROR(VLOOKUP(B461,'Settings'!$A$3:$B$8,2,0),0)))</f>
        <v/>
      </c>
      <c r="K461" s="8" t="n"/>
      <c r="N461" s="8" t="n"/>
      <c r="P461" s="10">
        <f>IF(OR(NOT(OR(A461&lt;&gt;"",B461&lt;&gt;"",C461&lt;&gt;"")),N(E461)=0),"",N(E461)-TODAY())</f>
        <v/>
      </c>
      <c r="Q461">
        <f>IF(OR(NOT(OR(A461&lt;&gt;"",B461&lt;&gt;"",C461&lt;&gt;"")),O461="Closed"),"",IF(IF(A461="","NO PROPERTY; ","")&amp;IF(AND(A461&lt;&gt;"",COUNTIF('Properties'!$A$2:$A$200,A461)=0),"PROPERTY NOT ON LIST; ","")&amp;IF(B461="","NO TYPE; ","")&amp;IF(NOT(N(E461)&gt;0),"NO DUE DATE; ","")&amp;IF(N(F461)=0,"NO AMOUNT; ","")&amp;IF(AND(N(E461)&gt;0,NOT(OR(N(K461)&gt;0,O461="Paid")),G461&lt;&gt;"Escrow",TODAY()&gt;N(E461)),"PAST DUE, NOT PAID; ","")&amp;IF(AND(NOT(OR(N(K461)&gt;0,O461="Paid")),G461&lt;&gt;"Escrow",AND(N(E461)&gt;0,TODAY()&gt;=N(J461),TODAY()&lt;=N(E461))),"DUE SOON; ","")&amp;IF(AND(OR(N(K461)&gt;0,O461="Paid"),L461=""),"NO PROOF OF PAYMENT; ","")&amp;IF(AND(G461="Escrow",H461&lt;&gt;"Yes",N(E461)&gt;0,TODAY()&gt;=N(J461)),"ESCROW NOT CONFIRMED; ","")&amp;IF(AND(B461="Insurance renewal",NOT(OR(N(K461)&gt;0,O461="Paid")),N(E461)&gt;0,N(E461)-TODAY()&lt;=N('Settings'!$B$10),M461&lt;&gt;"Yes"),"POLICY EXPIRING, NO RENEWAL QUOTE; ","")="","",LEFT(IF(A461="","NO PROPERTY; ","")&amp;IF(AND(A461&lt;&gt;"",COUNTIF('Properties'!$A$2:$A$200,A461)=0),"PROPERTY NOT ON LIST; ","")&amp;IF(B461="","NO TYPE; ","")&amp;IF(NOT(N(E461)&gt;0),"NO DUE DATE; ","")&amp;IF(N(F461)=0,"NO AMOUNT; ","")&amp;IF(AND(N(E461)&gt;0,NOT(OR(N(K461)&gt;0,O461="Paid")),G461&lt;&gt;"Escrow",TODAY()&gt;N(E461)),"PAST DUE, NOT PAID; ","")&amp;IF(AND(NOT(OR(N(K461)&gt;0,O461="Paid")),G461&lt;&gt;"Escrow",AND(N(E461)&gt;0,TODAY()&gt;=N(J461),TODAY()&lt;=N(E461))),"DUE SOON; ","")&amp;IF(AND(OR(N(K461)&gt;0,O461="Paid"),L461=""),"NO PROOF OF PAYMENT; ","")&amp;IF(AND(G461="Escrow",H461&lt;&gt;"Yes",N(E461)&gt;0,TODAY()&gt;=N(J461)),"ESCROW NOT CONFIRMED; ","")&amp;IF(AND(B461="Insurance renewal",NOT(OR(N(K461)&gt;0,O461="Paid")),N(E461)&gt;0,N(E461)-TODAY()&lt;=N('Settings'!$B$10),M461&lt;&gt;"Yes"),"POLICY EXPIRING, NO RENEWAL QUOTE; ",""),LEN(IF(A461="","NO PROPERTY; ","")&amp;IF(AND(A461&lt;&gt;"",COUNTIF('Properties'!$A$2:$A$200,A461)=0),"PROPERTY NOT ON LIST; ","")&amp;IF(B461="","NO TYPE; ","")&amp;IF(NOT(N(E461)&gt;0),"NO DUE DATE; ","")&amp;IF(N(F461)=0,"NO AMOUNT; ","")&amp;IF(AND(N(E461)&gt;0,NOT(OR(N(K461)&gt;0,O461="Paid")),G461&lt;&gt;"Escrow",TODAY()&gt;N(E461)),"PAST DUE, NOT PAID; ","")&amp;IF(AND(NOT(OR(N(K461)&gt;0,O461="Paid")),G461&lt;&gt;"Escrow",AND(N(E461)&gt;0,TODAY()&gt;=N(J461),TODAY()&lt;=N(E461))),"DUE SOON; ","")&amp;IF(AND(OR(N(K461)&gt;0,O461="Paid"),L461=""),"NO PROOF OF PAYMENT; ","")&amp;IF(AND(G461="Escrow",H461&lt;&gt;"Yes",N(E461)&gt;0,TODAY()&gt;=N(J461)),"ESCROW NOT CONFIRMED; ","")&amp;IF(AND(B461="Insurance renewal",NOT(OR(N(K461)&gt;0,O461="Paid")),N(E461)&gt;0,N(E461)-TODAY()&lt;=N('Settings'!$B$10),M461&lt;&gt;"Yes"),"POLICY EXPIRING, NO RENEWAL QUOTE; ",""))-2)))</f>
        <v/>
      </c>
    </row>
    <row r="462">
      <c r="E462" s="8" t="n"/>
      <c r="F462" s="9" t="n"/>
      <c r="I462" s="10" t="n"/>
      <c r="J462" s="8">
        <f>IF(OR(NOT(OR(A462&lt;&gt;"",B462&lt;&gt;"",C462&lt;&gt;"")),N(E462)=0),"",N(E462)-IF(N(I462)&gt;0,N(I462),IFERROR(VLOOKUP(B462,'Settings'!$A$3:$B$8,2,0),0)))</f>
        <v/>
      </c>
      <c r="K462" s="8" t="n"/>
      <c r="N462" s="8" t="n"/>
      <c r="P462" s="10">
        <f>IF(OR(NOT(OR(A462&lt;&gt;"",B462&lt;&gt;"",C462&lt;&gt;"")),N(E462)=0),"",N(E462)-TODAY())</f>
        <v/>
      </c>
      <c r="Q462">
        <f>IF(OR(NOT(OR(A462&lt;&gt;"",B462&lt;&gt;"",C462&lt;&gt;"")),O462="Closed"),"",IF(IF(A462="","NO PROPERTY; ","")&amp;IF(AND(A462&lt;&gt;"",COUNTIF('Properties'!$A$2:$A$200,A462)=0),"PROPERTY NOT ON LIST; ","")&amp;IF(B462="","NO TYPE; ","")&amp;IF(NOT(N(E462)&gt;0),"NO DUE DATE; ","")&amp;IF(N(F462)=0,"NO AMOUNT; ","")&amp;IF(AND(N(E462)&gt;0,NOT(OR(N(K462)&gt;0,O462="Paid")),G462&lt;&gt;"Escrow",TODAY()&gt;N(E462)),"PAST DUE, NOT PAID; ","")&amp;IF(AND(NOT(OR(N(K462)&gt;0,O462="Paid")),G462&lt;&gt;"Escrow",AND(N(E462)&gt;0,TODAY()&gt;=N(J462),TODAY()&lt;=N(E462))),"DUE SOON; ","")&amp;IF(AND(OR(N(K462)&gt;0,O462="Paid"),L462=""),"NO PROOF OF PAYMENT; ","")&amp;IF(AND(G462="Escrow",H462&lt;&gt;"Yes",N(E462)&gt;0,TODAY()&gt;=N(J462)),"ESCROW NOT CONFIRMED; ","")&amp;IF(AND(B462="Insurance renewal",NOT(OR(N(K462)&gt;0,O462="Paid")),N(E462)&gt;0,N(E462)-TODAY()&lt;=N('Settings'!$B$10),M462&lt;&gt;"Yes"),"POLICY EXPIRING, NO RENEWAL QUOTE; ","")="","",LEFT(IF(A462="","NO PROPERTY; ","")&amp;IF(AND(A462&lt;&gt;"",COUNTIF('Properties'!$A$2:$A$200,A462)=0),"PROPERTY NOT ON LIST; ","")&amp;IF(B462="","NO TYPE; ","")&amp;IF(NOT(N(E462)&gt;0),"NO DUE DATE; ","")&amp;IF(N(F462)=0,"NO AMOUNT; ","")&amp;IF(AND(N(E462)&gt;0,NOT(OR(N(K462)&gt;0,O462="Paid")),G462&lt;&gt;"Escrow",TODAY()&gt;N(E462)),"PAST DUE, NOT PAID; ","")&amp;IF(AND(NOT(OR(N(K462)&gt;0,O462="Paid")),G462&lt;&gt;"Escrow",AND(N(E462)&gt;0,TODAY()&gt;=N(J462),TODAY()&lt;=N(E462))),"DUE SOON; ","")&amp;IF(AND(OR(N(K462)&gt;0,O462="Paid"),L462=""),"NO PROOF OF PAYMENT; ","")&amp;IF(AND(G462="Escrow",H462&lt;&gt;"Yes",N(E462)&gt;0,TODAY()&gt;=N(J462)),"ESCROW NOT CONFIRMED; ","")&amp;IF(AND(B462="Insurance renewal",NOT(OR(N(K462)&gt;0,O462="Paid")),N(E462)&gt;0,N(E462)-TODAY()&lt;=N('Settings'!$B$10),M462&lt;&gt;"Yes"),"POLICY EXPIRING, NO RENEWAL QUOTE; ",""),LEN(IF(A462="","NO PROPERTY; ","")&amp;IF(AND(A462&lt;&gt;"",COUNTIF('Properties'!$A$2:$A$200,A462)=0),"PROPERTY NOT ON LIST; ","")&amp;IF(B462="","NO TYPE; ","")&amp;IF(NOT(N(E462)&gt;0),"NO DUE DATE; ","")&amp;IF(N(F462)=0,"NO AMOUNT; ","")&amp;IF(AND(N(E462)&gt;0,NOT(OR(N(K462)&gt;0,O462="Paid")),G462&lt;&gt;"Escrow",TODAY()&gt;N(E462)),"PAST DUE, NOT PAID; ","")&amp;IF(AND(NOT(OR(N(K462)&gt;0,O462="Paid")),G462&lt;&gt;"Escrow",AND(N(E462)&gt;0,TODAY()&gt;=N(J462),TODAY()&lt;=N(E462))),"DUE SOON; ","")&amp;IF(AND(OR(N(K462)&gt;0,O462="Paid"),L462=""),"NO PROOF OF PAYMENT; ","")&amp;IF(AND(G462="Escrow",H462&lt;&gt;"Yes",N(E462)&gt;0,TODAY()&gt;=N(J462)),"ESCROW NOT CONFIRMED; ","")&amp;IF(AND(B462="Insurance renewal",NOT(OR(N(K462)&gt;0,O462="Paid")),N(E462)&gt;0,N(E462)-TODAY()&lt;=N('Settings'!$B$10),M462&lt;&gt;"Yes"),"POLICY EXPIRING, NO RENEWAL QUOTE; ",""))-2)))</f>
        <v/>
      </c>
    </row>
    <row r="463">
      <c r="E463" s="8" t="n"/>
      <c r="F463" s="9" t="n"/>
      <c r="I463" s="10" t="n"/>
      <c r="J463" s="8">
        <f>IF(OR(NOT(OR(A463&lt;&gt;"",B463&lt;&gt;"",C463&lt;&gt;"")),N(E463)=0),"",N(E463)-IF(N(I463)&gt;0,N(I463),IFERROR(VLOOKUP(B463,'Settings'!$A$3:$B$8,2,0),0)))</f>
        <v/>
      </c>
      <c r="K463" s="8" t="n"/>
      <c r="N463" s="8" t="n"/>
      <c r="P463" s="10">
        <f>IF(OR(NOT(OR(A463&lt;&gt;"",B463&lt;&gt;"",C463&lt;&gt;"")),N(E463)=0),"",N(E463)-TODAY())</f>
        <v/>
      </c>
      <c r="Q463">
        <f>IF(OR(NOT(OR(A463&lt;&gt;"",B463&lt;&gt;"",C463&lt;&gt;"")),O463="Closed"),"",IF(IF(A463="","NO PROPERTY; ","")&amp;IF(AND(A463&lt;&gt;"",COUNTIF('Properties'!$A$2:$A$200,A463)=0),"PROPERTY NOT ON LIST; ","")&amp;IF(B463="","NO TYPE; ","")&amp;IF(NOT(N(E463)&gt;0),"NO DUE DATE; ","")&amp;IF(N(F463)=0,"NO AMOUNT; ","")&amp;IF(AND(N(E463)&gt;0,NOT(OR(N(K463)&gt;0,O463="Paid")),G463&lt;&gt;"Escrow",TODAY()&gt;N(E463)),"PAST DUE, NOT PAID; ","")&amp;IF(AND(NOT(OR(N(K463)&gt;0,O463="Paid")),G463&lt;&gt;"Escrow",AND(N(E463)&gt;0,TODAY()&gt;=N(J463),TODAY()&lt;=N(E463))),"DUE SOON; ","")&amp;IF(AND(OR(N(K463)&gt;0,O463="Paid"),L463=""),"NO PROOF OF PAYMENT; ","")&amp;IF(AND(G463="Escrow",H463&lt;&gt;"Yes",N(E463)&gt;0,TODAY()&gt;=N(J463)),"ESCROW NOT CONFIRMED; ","")&amp;IF(AND(B463="Insurance renewal",NOT(OR(N(K463)&gt;0,O463="Paid")),N(E463)&gt;0,N(E463)-TODAY()&lt;=N('Settings'!$B$10),M463&lt;&gt;"Yes"),"POLICY EXPIRING, NO RENEWAL QUOTE; ","")="","",LEFT(IF(A463="","NO PROPERTY; ","")&amp;IF(AND(A463&lt;&gt;"",COUNTIF('Properties'!$A$2:$A$200,A463)=0),"PROPERTY NOT ON LIST; ","")&amp;IF(B463="","NO TYPE; ","")&amp;IF(NOT(N(E463)&gt;0),"NO DUE DATE; ","")&amp;IF(N(F463)=0,"NO AMOUNT; ","")&amp;IF(AND(N(E463)&gt;0,NOT(OR(N(K463)&gt;0,O463="Paid")),G463&lt;&gt;"Escrow",TODAY()&gt;N(E463)),"PAST DUE, NOT PAID; ","")&amp;IF(AND(NOT(OR(N(K463)&gt;0,O463="Paid")),G463&lt;&gt;"Escrow",AND(N(E463)&gt;0,TODAY()&gt;=N(J463),TODAY()&lt;=N(E463))),"DUE SOON; ","")&amp;IF(AND(OR(N(K463)&gt;0,O463="Paid"),L463=""),"NO PROOF OF PAYMENT; ","")&amp;IF(AND(G463="Escrow",H463&lt;&gt;"Yes",N(E463)&gt;0,TODAY()&gt;=N(J463)),"ESCROW NOT CONFIRMED; ","")&amp;IF(AND(B463="Insurance renewal",NOT(OR(N(K463)&gt;0,O463="Paid")),N(E463)&gt;0,N(E463)-TODAY()&lt;=N('Settings'!$B$10),M463&lt;&gt;"Yes"),"POLICY EXPIRING, NO RENEWAL QUOTE; ",""),LEN(IF(A463="","NO PROPERTY; ","")&amp;IF(AND(A463&lt;&gt;"",COUNTIF('Properties'!$A$2:$A$200,A463)=0),"PROPERTY NOT ON LIST; ","")&amp;IF(B463="","NO TYPE; ","")&amp;IF(NOT(N(E463)&gt;0),"NO DUE DATE; ","")&amp;IF(N(F463)=0,"NO AMOUNT; ","")&amp;IF(AND(N(E463)&gt;0,NOT(OR(N(K463)&gt;0,O463="Paid")),G463&lt;&gt;"Escrow",TODAY()&gt;N(E463)),"PAST DUE, NOT PAID; ","")&amp;IF(AND(NOT(OR(N(K463)&gt;0,O463="Paid")),G463&lt;&gt;"Escrow",AND(N(E463)&gt;0,TODAY()&gt;=N(J463),TODAY()&lt;=N(E463))),"DUE SOON; ","")&amp;IF(AND(OR(N(K463)&gt;0,O463="Paid"),L463=""),"NO PROOF OF PAYMENT; ","")&amp;IF(AND(G463="Escrow",H463&lt;&gt;"Yes",N(E463)&gt;0,TODAY()&gt;=N(J463)),"ESCROW NOT CONFIRMED; ","")&amp;IF(AND(B463="Insurance renewal",NOT(OR(N(K463)&gt;0,O463="Paid")),N(E463)&gt;0,N(E463)-TODAY()&lt;=N('Settings'!$B$10),M463&lt;&gt;"Yes"),"POLICY EXPIRING, NO RENEWAL QUOTE; ",""))-2)))</f>
        <v/>
      </c>
    </row>
    <row r="464">
      <c r="E464" s="8" t="n"/>
      <c r="F464" s="9" t="n"/>
      <c r="I464" s="10" t="n"/>
      <c r="J464" s="8">
        <f>IF(OR(NOT(OR(A464&lt;&gt;"",B464&lt;&gt;"",C464&lt;&gt;"")),N(E464)=0),"",N(E464)-IF(N(I464)&gt;0,N(I464),IFERROR(VLOOKUP(B464,'Settings'!$A$3:$B$8,2,0),0)))</f>
        <v/>
      </c>
      <c r="K464" s="8" t="n"/>
      <c r="N464" s="8" t="n"/>
      <c r="P464" s="10">
        <f>IF(OR(NOT(OR(A464&lt;&gt;"",B464&lt;&gt;"",C464&lt;&gt;"")),N(E464)=0),"",N(E464)-TODAY())</f>
        <v/>
      </c>
      <c r="Q464">
        <f>IF(OR(NOT(OR(A464&lt;&gt;"",B464&lt;&gt;"",C464&lt;&gt;"")),O464="Closed"),"",IF(IF(A464="","NO PROPERTY; ","")&amp;IF(AND(A464&lt;&gt;"",COUNTIF('Properties'!$A$2:$A$200,A464)=0),"PROPERTY NOT ON LIST; ","")&amp;IF(B464="","NO TYPE; ","")&amp;IF(NOT(N(E464)&gt;0),"NO DUE DATE; ","")&amp;IF(N(F464)=0,"NO AMOUNT; ","")&amp;IF(AND(N(E464)&gt;0,NOT(OR(N(K464)&gt;0,O464="Paid")),G464&lt;&gt;"Escrow",TODAY()&gt;N(E464)),"PAST DUE, NOT PAID; ","")&amp;IF(AND(NOT(OR(N(K464)&gt;0,O464="Paid")),G464&lt;&gt;"Escrow",AND(N(E464)&gt;0,TODAY()&gt;=N(J464),TODAY()&lt;=N(E464))),"DUE SOON; ","")&amp;IF(AND(OR(N(K464)&gt;0,O464="Paid"),L464=""),"NO PROOF OF PAYMENT; ","")&amp;IF(AND(G464="Escrow",H464&lt;&gt;"Yes",N(E464)&gt;0,TODAY()&gt;=N(J464)),"ESCROW NOT CONFIRMED; ","")&amp;IF(AND(B464="Insurance renewal",NOT(OR(N(K464)&gt;0,O464="Paid")),N(E464)&gt;0,N(E464)-TODAY()&lt;=N('Settings'!$B$10),M464&lt;&gt;"Yes"),"POLICY EXPIRING, NO RENEWAL QUOTE; ","")="","",LEFT(IF(A464="","NO PROPERTY; ","")&amp;IF(AND(A464&lt;&gt;"",COUNTIF('Properties'!$A$2:$A$200,A464)=0),"PROPERTY NOT ON LIST; ","")&amp;IF(B464="","NO TYPE; ","")&amp;IF(NOT(N(E464)&gt;0),"NO DUE DATE; ","")&amp;IF(N(F464)=0,"NO AMOUNT; ","")&amp;IF(AND(N(E464)&gt;0,NOT(OR(N(K464)&gt;0,O464="Paid")),G464&lt;&gt;"Escrow",TODAY()&gt;N(E464)),"PAST DUE, NOT PAID; ","")&amp;IF(AND(NOT(OR(N(K464)&gt;0,O464="Paid")),G464&lt;&gt;"Escrow",AND(N(E464)&gt;0,TODAY()&gt;=N(J464),TODAY()&lt;=N(E464))),"DUE SOON; ","")&amp;IF(AND(OR(N(K464)&gt;0,O464="Paid"),L464=""),"NO PROOF OF PAYMENT; ","")&amp;IF(AND(G464="Escrow",H464&lt;&gt;"Yes",N(E464)&gt;0,TODAY()&gt;=N(J464)),"ESCROW NOT CONFIRMED; ","")&amp;IF(AND(B464="Insurance renewal",NOT(OR(N(K464)&gt;0,O464="Paid")),N(E464)&gt;0,N(E464)-TODAY()&lt;=N('Settings'!$B$10),M464&lt;&gt;"Yes"),"POLICY EXPIRING, NO RENEWAL QUOTE; ",""),LEN(IF(A464="","NO PROPERTY; ","")&amp;IF(AND(A464&lt;&gt;"",COUNTIF('Properties'!$A$2:$A$200,A464)=0),"PROPERTY NOT ON LIST; ","")&amp;IF(B464="","NO TYPE; ","")&amp;IF(NOT(N(E464)&gt;0),"NO DUE DATE; ","")&amp;IF(N(F464)=0,"NO AMOUNT; ","")&amp;IF(AND(N(E464)&gt;0,NOT(OR(N(K464)&gt;0,O464="Paid")),G464&lt;&gt;"Escrow",TODAY()&gt;N(E464)),"PAST DUE, NOT PAID; ","")&amp;IF(AND(NOT(OR(N(K464)&gt;0,O464="Paid")),G464&lt;&gt;"Escrow",AND(N(E464)&gt;0,TODAY()&gt;=N(J464),TODAY()&lt;=N(E464))),"DUE SOON; ","")&amp;IF(AND(OR(N(K464)&gt;0,O464="Paid"),L464=""),"NO PROOF OF PAYMENT; ","")&amp;IF(AND(G464="Escrow",H464&lt;&gt;"Yes",N(E464)&gt;0,TODAY()&gt;=N(J464)),"ESCROW NOT CONFIRMED; ","")&amp;IF(AND(B464="Insurance renewal",NOT(OR(N(K464)&gt;0,O464="Paid")),N(E464)&gt;0,N(E464)-TODAY()&lt;=N('Settings'!$B$10),M464&lt;&gt;"Yes"),"POLICY EXPIRING, NO RENEWAL QUOTE; ",""))-2)))</f>
        <v/>
      </c>
    </row>
    <row r="465">
      <c r="E465" s="8" t="n"/>
      <c r="F465" s="9" t="n"/>
      <c r="I465" s="10" t="n"/>
      <c r="J465" s="8">
        <f>IF(OR(NOT(OR(A465&lt;&gt;"",B465&lt;&gt;"",C465&lt;&gt;"")),N(E465)=0),"",N(E465)-IF(N(I465)&gt;0,N(I465),IFERROR(VLOOKUP(B465,'Settings'!$A$3:$B$8,2,0),0)))</f>
        <v/>
      </c>
      <c r="K465" s="8" t="n"/>
      <c r="N465" s="8" t="n"/>
      <c r="P465" s="10">
        <f>IF(OR(NOT(OR(A465&lt;&gt;"",B465&lt;&gt;"",C465&lt;&gt;"")),N(E465)=0),"",N(E465)-TODAY())</f>
        <v/>
      </c>
      <c r="Q465">
        <f>IF(OR(NOT(OR(A465&lt;&gt;"",B465&lt;&gt;"",C465&lt;&gt;"")),O465="Closed"),"",IF(IF(A465="","NO PROPERTY; ","")&amp;IF(AND(A465&lt;&gt;"",COUNTIF('Properties'!$A$2:$A$200,A465)=0),"PROPERTY NOT ON LIST; ","")&amp;IF(B465="","NO TYPE; ","")&amp;IF(NOT(N(E465)&gt;0),"NO DUE DATE; ","")&amp;IF(N(F465)=0,"NO AMOUNT; ","")&amp;IF(AND(N(E465)&gt;0,NOT(OR(N(K465)&gt;0,O465="Paid")),G465&lt;&gt;"Escrow",TODAY()&gt;N(E465)),"PAST DUE, NOT PAID; ","")&amp;IF(AND(NOT(OR(N(K465)&gt;0,O465="Paid")),G465&lt;&gt;"Escrow",AND(N(E465)&gt;0,TODAY()&gt;=N(J465),TODAY()&lt;=N(E465))),"DUE SOON; ","")&amp;IF(AND(OR(N(K465)&gt;0,O465="Paid"),L465=""),"NO PROOF OF PAYMENT; ","")&amp;IF(AND(G465="Escrow",H465&lt;&gt;"Yes",N(E465)&gt;0,TODAY()&gt;=N(J465)),"ESCROW NOT CONFIRMED; ","")&amp;IF(AND(B465="Insurance renewal",NOT(OR(N(K465)&gt;0,O465="Paid")),N(E465)&gt;0,N(E465)-TODAY()&lt;=N('Settings'!$B$10),M465&lt;&gt;"Yes"),"POLICY EXPIRING, NO RENEWAL QUOTE; ","")="","",LEFT(IF(A465="","NO PROPERTY; ","")&amp;IF(AND(A465&lt;&gt;"",COUNTIF('Properties'!$A$2:$A$200,A465)=0),"PROPERTY NOT ON LIST; ","")&amp;IF(B465="","NO TYPE; ","")&amp;IF(NOT(N(E465)&gt;0),"NO DUE DATE; ","")&amp;IF(N(F465)=0,"NO AMOUNT; ","")&amp;IF(AND(N(E465)&gt;0,NOT(OR(N(K465)&gt;0,O465="Paid")),G465&lt;&gt;"Escrow",TODAY()&gt;N(E465)),"PAST DUE, NOT PAID; ","")&amp;IF(AND(NOT(OR(N(K465)&gt;0,O465="Paid")),G465&lt;&gt;"Escrow",AND(N(E465)&gt;0,TODAY()&gt;=N(J465),TODAY()&lt;=N(E465))),"DUE SOON; ","")&amp;IF(AND(OR(N(K465)&gt;0,O465="Paid"),L465=""),"NO PROOF OF PAYMENT; ","")&amp;IF(AND(G465="Escrow",H465&lt;&gt;"Yes",N(E465)&gt;0,TODAY()&gt;=N(J465)),"ESCROW NOT CONFIRMED; ","")&amp;IF(AND(B465="Insurance renewal",NOT(OR(N(K465)&gt;0,O465="Paid")),N(E465)&gt;0,N(E465)-TODAY()&lt;=N('Settings'!$B$10),M465&lt;&gt;"Yes"),"POLICY EXPIRING, NO RENEWAL QUOTE; ",""),LEN(IF(A465="","NO PROPERTY; ","")&amp;IF(AND(A465&lt;&gt;"",COUNTIF('Properties'!$A$2:$A$200,A465)=0),"PROPERTY NOT ON LIST; ","")&amp;IF(B465="","NO TYPE; ","")&amp;IF(NOT(N(E465)&gt;0),"NO DUE DATE; ","")&amp;IF(N(F465)=0,"NO AMOUNT; ","")&amp;IF(AND(N(E465)&gt;0,NOT(OR(N(K465)&gt;0,O465="Paid")),G465&lt;&gt;"Escrow",TODAY()&gt;N(E465)),"PAST DUE, NOT PAID; ","")&amp;IF(AND(NOT(OR(N(K465)&gt;0,O465="Paid")),G465&lt;&gt;"Escrow",AND(N(E465)&gt;0,TODAY()&gt;=N(J465),TODAY()&lt;=N(E465))),"DUE SOON; ","")&amp;IF(AND(OR(N(K465)&gt;0,O465="Paid"),L465=""),"NO PROOF OF PAYMENT; ","")&amp;IF(AND(G465="Escrow",H465&lt;&gt;"Yes",N(E465)&gt;0,TODAY()&gt;=N(J465)),"ESCROW NOT CONFIRMED; ","")&amp;IF(AND(B465="Insurance renewal",NOT(OR(N(K465)&gt;0,O465="Paid")),N(E465)&gt;0,N(E465)-TODAY()&lt;=N('Settings'!$B$10),M465&lt;&gt;"Yes"),"POLICY EXPIRING, NO RENEWAL QUOTE; ",""))-2)))</f>
        <v/>
      </c>
    </row>
    <row r="466">
      <c r="E466" s="8" t="n"/>
      <c r="F466" s="9" t="n"/>
      <c r="I466" s="10" t="n"/>
      <c r="J466" s="8">
        <f>IF(OR(NOT(OR(A466&lt;&gt;"",B466&lt;&gt;"",C466&lt;&gt;"")),N(E466)=0),"",N(E466)-IF(N(I466)&gt;0,N(I466),IFERROR(VLOOKUP(B466,'Settings'!$A$3:$B$8,2,0),0)))</f>
        <v/>
      </c>
      <c r="K466" s="8" t="n"/>
      <c r="N466" s="8" t="n"/>
      <c r="P466" s="10">
        <f>IF(OR(NOT(OR(A466&lt;&gt;"",B466&lt;&gt;"",C466&lt;&gt;"")),N(E466)=0),"",N(E466)-TODAY())</f>
        <v/>
      </c>
      <c r="Q466">
        <f>IF(OR(NOT(OR(A466&lt;&gt;"",B466&lt;&gt;"",C466&lt;&gt;"")),O466="Closed"),"",IF(IF(A466="","NO PROPERTY; ","")&amp;IF(AND(A466&lt;&gt;"",COUNTIF('Properties'!$A$2:$A$200,A466)=0),"PROPERTY NOT ON LIST; ","")&amp;IF(B466="","NO TYPE; ","")&amp;IF(NOT(N(E466)&gt;0),"NO DUE DATE; ","")&amp;IF(N(F466)=0,"NO AMOUNT; ","")&amp;IF(AND(N(E466)&gt;0,NOT(OR(N(K466)&gt;0,O466="Paid")),G466&lt;&gt;"Escrow",TODAY()&gt;N(E466)),"PAST DUE, NOT PAID; ","")&amp;IF(AND(NOT(OR(N(K466)&gt;0,O466="Paid")),G466&lt;&gt;"Escrow",AND(N(E466)&gt;0,TODAY()&gt;=N(J466),TODAY()&lt;=N(E466))),"DUE SOON; ","")&amp;IF(AND(OR(N(K466)&gt;0,O466="Paid"),L466=""),"NO PROOF OF PAYMENT; ","")&amp;IF(AND(G466="Escrow",H466&lt;&gt;"Yes",N(E466)&gt;0,TODAY()&gt;=N(J466)),"ESCROW NOT CONFIRMED; ","")&amp;IF(AND(B466="Insurance renewal",NOT(OR(N(K466)&gt;0,O466="Paid")),N(E466)&gt;0,N(E466)-TODAY()&lt;=N('Settings'!$B$10),M466&lt;&gt;"Yes"),"POLICY EXPIRING, NO RENEWAL QUOTE; ","")="","",LEFT(IF(A466="","NO PROPERTY; ","")&amp;IF(AND(A466&lt;&gt;"",COUNTIF('Properties'!$A$2:$A$200,A466)=0),"PROPERTY NOT ON LIST; ","")&amp;IF(B466="","NO TYPE; ","")&amp;IF(NOT(N(E466)&gt;0),"NO DUE DATE; ","")&amp;IF(N(F466)=0,"NO AMOUNT; ","")&amp;IF(AND(N(E466)&gt;0,NOT(OR(N(K466)&gt;0,O466="Paid")),G466&lt;&gt;"Escrow",TODAY()&gt;N(E466)),"PAST DUE, NOT PAID; ","")&amp;IF(AND(NOT(OR(N(K466)&gt;0,O466="Paid")),G466&lt;&gt;"Escrow",AND(N(E466)&gt;0,TODAY()&gt;=N(J466),TODAY()&lt;=N(E466))),"DUE SOON; ","")&amp;IF(AND(OR(N(K466)&gt;0,O466="Paid"),L466=""),"NO PROOF OF PAYMENT; ","")&amp;IF(AND(G466="Escrow",H466&lt;&gt;"Yes",N(E466)&gt;0,TODAY()&gt;=N(J466)),"ESCROW NOT CONFIRMED; ","")&amp;IF(AND(B466="Insurance renewal",NOT(OR(N(K466)&gt;0,O466="Paid")),N(E466)&gt;0,N(E466)-TODAY()&lt;=N('Settings'!$B$10),M466&lt;&gt;"Yes"),"POLICY EXPIRING, NO RENEWAL QUOTE; ",""),LEN(IF(A466="","NO PROPERTY; ","")&amp;IF(AND(A466&lt;&gt;"",COUNTIF('Properties'!$A$2:$A$200,A466)=0),"PROPERTY NOT ON LIST; ","")&amp;IF(B466="","NO TYPE; ","")&amp;IF(NOT(N(E466)&gt;0),"NO DUE DATE; ","")&amp;IF(N(F466)=0,"NO AMOUNT; ","")&amp;IF(AND(N(E466)&gt;0,NOT(OR(N(K466)&gt;0,O466="Paid")),G466&lt;&gt;"Escrow",TODAY()&gt;N(E466)),"PAST DUE, NOT PAID; ","")&amp;IF(AND(NOT(OR(N(K466)&gt;0,O466="Paid")),G466&lt;&gt;"Escrow",AND(N(E466)&gt;0,TODAY()&gt;=N(J466),TODAY()&lt;=N(E466))),"DUE SOON; ","")&amp;IF(AND(OR(N(K466)&gt;0,O466="Paid"),L466=""),"NO PROOF OF PAYMENT; ","")&amp;IF(AND(G466="Escrow",H466&lt;&gt;"Yes",N(E466)&gt;0,TODAY()&gt;=N(J466)),"ESCROW NOT CONFIRMED; ","")&amp;IF(AND(B466="Insurance renewal",NOT(OR(N(K466)&gt;0,O466="Paid")),N(E466)&gt;0,N(E466)-TODAY()&lt;=N('Settings'!$B$10),M466&lt;&gt;"Yes"),"POLICY EXPIRING, NO RENEWAL QUOTE; ",""))-2)))</f>
        <v/>
      </c>
    </row>
    <row r="467">
      <c r="E467" s="8" t="n"/>
      <c r="F467" s="9" t="n"/>
      <c r="I467" s="10" t="n"/>
      <c r="J467" s="8">
        <f>IF(OR(NOT(OR(A467&lt;&gt;"",B467&lt;&gt;"",C467&lt;&gt;"")),N(E467)=0),"",N(E467)-IF(N(I467)&gt;0,N(I467),IFERROR(VLOOKUP(B467,'Settings'!$A$3:$B$8,2,0),0)))</f>
        <v/>
      </c>
      <c r="K467" s="8" t="n"/>
      <c r="N467" s="8" t="n"/>
      <c r="P467" s="10">
        <f>IF(OR(NOT(OR(A467&lt;&gt;"",B467&lt;&gt;"",C467&lt;&gt;"")),N(E467)=0),"",N(E467)-TODAY())</f>
        <v/>
      </c>
      <c r="Q467">
        <f>IF(OR(NOT(OR(A467&lt;&gt;"",B467&lt;&gt;"",C467&lt;&gt;"")),O467="Closed"),"",IF(IF(A467="","NO PROPERTY; ","")&amp;IF(AND(A467&lt;&gt;"",COUNTIF('Properties'!$A$2:$A$200,A467)=0),"PROPERTY NOT ON LIST; ","")&amp;IF(B467="","NO TYPE; ","")&amp;IF(NOT(N(E467)&gt;0),"NO DUE DATE; ","")&amp;IF(N(F467)=0,"NO AMOUNT; ","")&amp;IF(AND(N(E467)&gt;0,NOT(OR(N(K467)&gt;0,O467="Paid")),G467&lt;&gt;"Escrow",TODAY()&gt;N(E467)),"PAST DUE, NOT PAID; ","")&amp;IF(AND(NOT(OR(N(K467)&gt;0,O467="Paid")),G467&lt;&gt;"Escrow",AND(N(E467)&gt;0,TODAY()&gt;=N(J467),TODAY()&lt;=N(E467))),"DUE SOON; ","")&amp;IF(AND(OR(N(K467)&gt;0,O467="Paid"),L467=""),"NO PROOF OF PAYMENT; ","")&amp;IF(AND(G467="Escrow",H467&lt;&gt;"Yes",N(E467)&gt;0,TODAY()&gt;=N(J467)),"ESCROW NOT CONFIRMED; ","")&amp;IF(AND(B467="Insurance renewal",NOT(OR(N(K467)&gt;0,O467="Paid")),N(E467)&gt;0,N(E467)-TODAY()&lt;=N('Settings'!$B$10),M467&lt;&gt;"Yes"),"POLICY EXPIRING, NO RENEWAL QUOTE; ","")="","",LEFT(IF(A467="","NO PROPERTY; ","")&amp;IF(AND(A467&lt;&gt;"",COUNTIF('Properties'!$A$2:$A$200,A467)=0),"PROPERTY NOT ON LIST; ","")&amp;IF(B467="","NO TYPE; ","")&amp;IF(NOT(N(E467)&gt;0),"NO DUE DATE; ","")&amp;IF(N(F467)=0,"NO AMOUNT; ","")&amp;IF(AND(N(E467)&gt;0,NOT(OR(N(K467)&gt;0,O467="Paid")),G467&lt;&gt;"Escrow",TODAY()&gt;N(E467)),"PAST DUE, NOT PAID; ","")&amp;IF(AND(NOT(OR(N(K467)&gt;0,O467="Paid")),G467&lt;&gt;"Escrow",AND(N(E467)&gt;0,TODAY()&gt;=N(J467),TODAY()&lt;=N(E467))),"DUE SOON; ","")&amp;IF(AND(OR(N(K467)&gt;0,O467="Paid"),L467=""),"NO PROOF OF PAYMENT; ","")&amp;IF(AND(G467="Escrow",H467&lt;&gt;"Yes",N(E467)&gt;0,TODAY()&gt;=N(J467)),"ESCROW NOT CONFIRMED; ","")&amp;IF(AND(B467="Insurance renewal",NOT(OR(N(K467)&gt;0,O467="Paid")),N(E467)&gt;0,N(E467)-TODAY()&lt;=N('Settings'!$B$10),M467&lt;&gt;"Yes"),"POLICY EXPIRING, NO RENEWAL QUOTE; ",""),LEN(IF(A467="","NO PROPERTY; ","")&amp;IF(AND(A467&lt;&gt;"",COUNTIF('Properties'!$A$2:$A$200,A467)=0),"PROPERTY NOT ON LIST; ","")&amp;IF(B467="","NO TYPE; ","")&amp;IF(NOT(N(E467)&gt;0),"NO DUE DATE; ","")&amp;IF(N(F467)=0,"NO AMOUNT; ","")&amp;IF(AND(N(E467)&gt;0,NOT(OR(N(K467)&gt;0,O467="Paid")),G467&lt;&gt;"Escrow",TODAY()&gt;N(E467)),"PAST DUE, NOT PAID; ","")&amp;IF(AND(NOT(OR(N(K467)&gt;0,O467="Paid")),G467&lt;&gt;"Escrow",AND(N(E467)&gt;0,TODAY()&gt;=N(J467),TODAY()&lt;=N(E467))),"DUE SOON; ","")&amp;IF(AND(OR(N(K467)&gt;0,O467="Paid"),L467=""),"NO PROOF OF PAYMENT; ","")&amp;IF(AND(G467="Escrow",H467&lt;&gt;"Yes",N(E467)&gt;0,TODAY()&gt;=N(J467)),"ESCROW NOT CONFIRMED; ","")&amp;IF(AND(B467="Insurance renewal",NOT(OR(N(K467)&gt;0,O467="Paid")),N(E467)&gt;0,N(E467)-TODAY()&lt;=N('Settings'!$B$10),M467&lt;&gt;"Yes"),"POLICY EXPIRING, NO RENEWAL QUOTE; ",""))-2)))</f>
        <v/>
      </c>
    </row>
    <row r="468">
      <c r="E468" s="8" t="n"/>
      <c r="F468" s="9" t="n"/>
      <c r="I468" s="10" t="n"/>
      <c r="J468" s="8">
        <f>IF(OR(NOT(OR(A468&lt;&gt;"",B468&lt;&gt;"",C468&lt;&gt;"")),N(E468)=0),"",N(E468)-IF(N(I468)&gt;0,N(I468),IFERROR(VLOOKUP(B468,'Settings'!$A$3:$B$8,2,0),0)))</f>
        <v/>
      </c>
      <c r="K468" s="8" t="n"/>
      <c r="N468" s="8" t="n"/>
      <c r="P468" s="10">
        <f>IF(OR(NOT(OR(A468&lt;&gt;"",B468&lt;&gt;"",C468&lt;&gt;"")),N(E468)=0),"",N(E468)-TODAY())</f>
        <v/>
      </c>
      <c r="Q468">
        <f>IF(OR(NOT(OR(A468&lt;&gt;"",B468&lt;&gt;"",C468&lt;&gt;"")),O468="Closed"),"",IF(IF(A468="","NO PROPERTY; ","")&amp;IF(AND(A468&lt;&gt;"",COUNTIF('Properties'!$A$2:$A$200,A468)=0),"PROPERTY NOT ON LIST; ","")&amp;IF(B468="","NO TYPE; ","")&amp;IF(NOT(N(E468)&gt;0),"NO DUE DATE; ","")&amp;IF(N(F468)=0,"NO AMOUNT; ","")&amp;IF(AND(N(E468)&gt;0,NOT(OR(N(K468)&gt;0,O468="Paid")),G468&lt;&gt;"Escrow",TODAY()&gt;N(E468)),"PAST DUE, NOT PAID; ","")&amp;IF(AND(NOT(OR(N(K468)&gt;0,O468="Paid")),G468&lt;&gt;"Escrow",AND(N(E468)&gt;0,TODAY()&gt;=N(J468),TODAY()&lt;=N(E468))),"DUE SOON; ","")&amp;IF(AND(OR(N(K468)&gt;0,O468="Paid"),L468=""),"NO PROOF OF PAYMENT; ","")&amp;IF(AND(G468="Escrow",H468&lt;&gt;"Yes",N(E468)&gt;0,TODAY()&gt;=N(J468)),"ESCROW NOT CONFIRMED; ","")&amp;IF(AND(B468="Insurance renewal",NOT(OR(N(K468)&gt;0,O468="Paid")),N(E468)&gt;0,N(E468)-TODAY()&lt;=N('Settings'!$B$10),M468&lt;&gt;"Yes"),"POLICY EXPIRING, NO RENEWAL QUOTE; ","")="","",LEFT(IF(A468="","NO PROPERTY; ","")&amp;IF(AND(A468&lt;&gt;"",COUNTIF('Properties'!$A$2:$A$200,A468)=0),"PROPERTY NOT ON LIST; ","")&amp;IF(B468="","NO TYPE; ","")&amp;IF(NOT(N(E468)&gt;0),"NO DUE DATE; ","")&amp;IF(N(F468)=0,"NO AMOUNT; ","")&amp;IF(AND(N(E468)&gt;0,NOT(OR(N(K468)&gt;0,O468="Paid")),G468&lt;&gt;"Escrow",TODAY()&gt;N(E468)),"PAST DUE, NOT PAID; ","")&amp;IF(AND(NOT(OR(N(K468)&gt;0,O468="Paid")),G468&lt;&gt;"Escrow",AND(N(E468)&gt;0,TODAY()&gt;=N(J468),TODAY()&lt;=N(E468))),"DUE SOON; ","")&amp;IF(AND(OR(N(K468)&gt;0,O468="Paid"),L468=""),"NO PROOF OF PAYMENT; ","")&amp;IF(AND(G468="Escrow",H468&lt;&gt;"Yes",N(E468)&gt;0,TODAY()&gt;=N(J468)),"ESCROW NOT CONFIRMED; ","")&amp;IF(AND(B468="Insurance renewal",NOT(OR(N(K468)&gt;0,O468="Paid")),N(E468)&gt;0,N(E468)-TODAY()&lt;=N('Settings'!$B$10),M468&lt;&gt;"Yes"),"POLICY EXPIRING, NO RENEWAL QUOTE; ",""),LEN(IF(A468="","NO PROPERTY; ","")&amp;IF(AND(A468&lt;&gt;"",COUNTIF('Properties'!$A$2:$A$200,A468)=0),"PROPERTY NOT ON LIST; ","")&amp;IF(B468="","NO TYPE; ","")&amp;IF(NOT(N(E468)&gt;0),"NO DUE DATE; ","")&amp;IF(N(F468)=0,"NO AMOUNT; ","")&amp;IF(AND(N(E468)&gt;0,NOT(OR(N(K468)&gt;0,O468="Paid")),G468&lt;&gt;"Escrow",TODAY()&gt;N(E468)),"PAST DUE, NOT PAID; ","")&amp;IF(AND(NOT(OR(N(K468)&gt;0,O468="Paid")),G468&lt;&gt;"Escrow",AND(N(E468)&gt;0,TODAY()&gt;=N(J468),TODAY()&lt;=N(E468))),"DUE SOON; ","")&amp;IF(AND(OR(N(K468)&gt;0,O468="Paid"),L468=""),"NO PROOF OF PAYMENT; ","")&amp;IF(AND(G468="Escrow",H468&lt;&gt;"Yes",N(E468)&gt;0,TODAY()&gt;=N(J468)),"ESCROW NOT CONFIRMED; ","")&amp;IF(AND(B468="Insurance renewal",NOT(OR(N(K468)&gt;0,O468="Paid")),N(E468)&gt;0,N(E468)-TODAY()&lt;=N('Settings'!$B$10),M468&lt;&gt;"Yes"),"POLICY EXPIRING, NO RENEWAL QUOTE; ",""))-2)))</f>
        <v/>
      </c>
    </row>
    <row r="469">
      <c r="E469" s="8" t="n"/>
      <c r="F469" s="9" t="n"/>
      <c r="I469" s="10" t="n"/>
      <c r="J469" s="8">
        <f>IF(OR(NOT(OR(A469&lt;&gt;"",B469&lt;&gt;"",C469&lt;&gt;"")),N(E469)=0),"",N(E469)-IF(N(I469)&gt;0,N(I469),IFERROR(VLOOKUP(B469,'Settings'!$A$3:$B$8,2,0),0)))</f>
        <v/>
      </c>
      <c r="K469" s="8" t="n"/>
      <c r="N469" s="8" t="n"/>
      <c r="P469" s="10">
        <f>IF(OR(NOT(OR(A469&lt;&gt;"",B469&lt;&gt;"",C469&lt;&gt;"")),N(E469)=0),"",N(E469)-TODAY())</f>
        <v/>
      </c>
      <c r="Q469">
        <f>IF(OR(NOT(OR(A469&lt;&gt;"",B469&lt;&gt;"",C469&lt;&gt;"")),O469="Closed"),"",IF(IF(A469="","NO PROPERTY; ","")&amp;IF(AND(A469&lt;&gt;"",COUNTIF('Properties'!$A$2:$A$200,A469)=0),"PROPERTY NOT ON LIST; ","")&amp;IF(B469="","NO TYPE; ","")&amp;IF(NOT(N(E469)&gt;0),"NO DUE DATE; ","")&amp;IF(N(F469)=0,"NO AMOUNT; ","")&amp;IF(AND(N(E469)&gt;0,NOT(OR(N(K469)&gt;0,O469="Paid")),G469&lt;&gt;"Escrow",TODAY()&gt;N(E469)),"PAST DUE, NOT PAID; ","")&amp;IF(AND(NOT(OR(N(K469)&gt;0,O469="Paid")),G469&lt;&gt;"Escrow",AND(N(E469)&gt;0,TODAY()&gt;=N(J469),TODAY()&lt;=N(E469))),"DUE SOON; ","")&amp;IF(AND(OR(N(K469)&gt;0,O469="Paid"),L469=""),"NO PROOF OF PAYMENT; ","")&amp;IF(AND(G469="Escrow",H469&lt;&gt;"Yes",N(E469)&gt;0,TODAY()&gt;=N(J469)),"ESCROW NOT CONFIRMED; ","")&amp;IF(AND(B469="Insurance renewal",NOT(OR(N(K469)&gt;0,O469="Paid")),N(E469)&gt;0,N(E469)-TODAY()&lt;=N('Settings'!$B$10),M469&lt;&gt;"Yes"),"POLICY EXPIRING, NO RENEWAL QUOTE; ","")="","",LEFT(IF(A469="","NO PROPERTY; ","")&amp;IF(AND(A469&lt;&gt;"",COUNTIF('Properties'!$A$2:$A$200,A469)=0),"PROPERTY NOT ON LIST; ","")&amp;IF(B469="","NO TYPE; ","")&amp;IF(NOT(N(E469)&gt;0),"NO DUE DATE; ","")&amp;IF(N(F469)=0,"NO AMOUNT; ","")&amp;IF(AND(N(E469)&gt;0,NOT(OR(N(K469)&gt;0,O469="Paid")),G469&lt;&gt;"Escrow",TODAY()&gt;N(E469)),"PAST DUE, NOT PAID; ","")&amp;IF(AND(NOT(OR(N(K469)&gt;0,O469="Paid")),G469&lt;&gt;"Escrow",AND(N(E469)&gt;0,TODAY()&gt;=N(J469),TODAY()&lt;=N(E469))),"DUE SOON; ","")&amp;IF(AND(OR(N(K469)&gt;0,O469="Paid"),L469=""),"NO PROOF OF PAYMENT; ","")&amp;IF(AND(G469="Escrow",H469&lt;&gt;"Yes",N(E469)&gt;0,TODAY()&gt;=N(J469)),"ESCROW NOT CONFIRMED; ","")&amp;IF(AND(B469="Insurance renewal",NOT(OR(N(K469)&gt;0,O469="Paid")),N(E469)&gt;0,N(E469)-TODAY()&lt;=N('Settings'!$B$10),M469&lt;&gt;"Yes"),"POLICY EXPIRING, NO RENEWAL QUOTE; ",""),LEN(IF(A469="","NO PROPERTY; ","")&amp;IF(AND(A469&lt;&gt;"",COUNTIF('Properties'!$A$2:$A$200,A469)=0),"PROPERTY NOT ON LIST; ","")&amp;IF(B469="","NO TYPE; ","")&amp;IF(NOT(N(E469)&gt;0),"NO DUE DATE; ","")&amp;IF(N(F469)=0,"NO AMOUNT; ","")&amp;IF(AND(N(E469)&gt;0,NOT(OR(N(K469)&gt;0,O469="Paid")),G469&lt;&gt;"Escrow",TODAY()&gt;N(E469)),"PAST DUE, NOT PAID; ","")&amp;IF(AND(NOT(OR(N(K469)&gt;0,O469="Paid")),G469&lt;&gt;"Escrow",AND(N(E469)&gt;0,TODAY()&gt;=N(J469),TODAY()&lt;=N(E469))),"DUE SOON; ","")&amp;IF(AND(OR(N(K469)&gt;0,O469="Paid"),L469=""),"NO PROOF OF PAYMENT; ","")&amp;IF(AND(G469="Escrow",H469&lt;&gt;"Yes",N(E469)&gt;0,TODAY()&gt;=N(J469)),"ESCROW NOT CONFIRMED; ","")&amp;IF(AND(B469="Insurance renewal",NOT(OR(N(K469)&gt;0,O469="Paid")),N(E469)&gt;0,N(E469)-TODAY()&lt;=N('Settings'!$B$10),M469&lt;&gt;"Yes"),"POLICY EXPIRING, NO RENEWAL QUOTE; ",""))-2)))</f>
        <v/>
      </c>
    </row>
    <row r="470">
      <c r="E470" s="8" t="n"/>
      <c r="F470" s="9" t="n"/>
      <c r="I470" s="10" t="n"/>
      <c r="J470" s="8">
        <f>IF(OR(NOT(OR(A470&lt;&gt;"",B470&lt;&gt;"",C470&lt;&gt;"")),N(E470)=0),"",N(E470)-IF(N(I470)&gt;0,N(I470),IFERROR(VLOOKUP(B470,'Settings'!$A$3:$B$8,2,0),0)))</f>
        <v/>
      </c>
      <c r="K470" s="8" t="n"/>
      <c r="N470" s="8" t="n"/>
      <c r="P470" s="10">
        <f>IF(OR(NOT(OR(A470&lt;&gt;"",B470&lt;&gt;"",C470&lt;&gt;"")),N(E470)=0),"",N(E470)-TODAY())</f>
        <v/>
      </c>
      <c r="Q470">
        <f>IF(OR(NOT(OR(A470&lt;&gt;"",B470&lt;&gt;"",C470&lt;&gt;"")),O470="Closed"),"",IF(IF(A470="","NO PROPERTY; ","")&amp;IF(AND(A470&lt;&gt;"",COUNTIF('Properties'!$A$2:$A$200,A470)=0),"PROPERTY NOT ON LIST; ","")&amp;IF(B470="","NO TYPE; ","")&amp;IF(NOT(N(E470)&gt;0),"NO DUE DATE; ","")&amp;IF(N(F470)=0,"NO AMOUNT; ","")&amp;IF(AND(N(E470)&gt;0,NOT(OR(N(K470)&gt;0,O470="Paid")),G470&lt;&gt;"Escrow",TODAY()&gt;N(E470)),"PAST DUE, NOT PAID; ","")&amp;IF(AND(NOT(OR(N(K470)&gt;0,O470="Paid")),G470&lt;&gt;"Escrow",AND(N(E470)&gt;0,TODAY()&gt;=N(J470),TODAY()&lt;=N(E470))),"DUE SOON; ","")&amp;IF(AND(OR(N(K470)&gt;0,O470="Paid"),L470=""),"NO PROOF OF PAYMENT; ","")&amp;IF(AND(G470="Escrow",H470&lt;&gt;"Yes",N(E470)&gt;0,TODAY()&gt;=N(J470)),"ESCROW NOT CONFIRMED; ","")&amp;IF(AND(B470="Insurance renewal",NOT(OR(N(K470)&gt;0,O470="Paid")),N(E470)&gt;0,N(E470)-TODAY()&lt;=N('Settings'!$B$10),M470&lt;&gt;"Yes"),"POLICY EXPIRING, NO RENEWAL QUOTE; ","")="","",LEFT(IF(A470="","NO PROPERTY; ","")&amp;IF(AND(A470&lt;&gt;"",COUNTIF('Properties'!$A$2:$A$200,A470)=0),"PROPERTY NOT ON LIST; ","")&amp;IF(B470="","NO TYPE; ","")&amp;IF(NOT(N(E470)&gt;0),"NO DUE DATE; ","")&amp;IF(N(F470)=0,"NO AMOUNT; ","")&amp;IF(AND(N(E470)&gt;0,NOT(OR(N(K470)&gt;0,O470="Paid")),G470&lt;&gt;"Escrow",TODAY()&gt;N(E470)),"PAST DUE, NOT PAID; ","")&amp;IF(AND(NOT(OR(N(K470)&gt;0,O470="Paid")),G470&lt;&gt;"Escrow",AND(N(E470)&gt;0,TODAY()&gt;=N(J470),TODAY()&lt;=N(E470))),"DUE SOON; ","")&amp;IF(AND(OR(N(K470)&gt;0,O470="Paid"),L470=""),"NO PROOF OF PAYMENT; ","")&amp;IF(AND(G470="Escrow",H470&lt;&gt;"Yes",N(E470)&gt;0,TODAY()&gt;=N(J470)),"ESCROW NOT CONFIRMED; ","")&amp;IF(AND(B470="Insurance renewal",NOT(OR(N(K470)&gt;0,O470="Paid")),N(E470)&gt;0,N(E470)-TODAY()&lt;=N('Settings'!$B$10),M470&lt;&gt;"Yes"),"POLICY EXPIRING, NO RENEWAL QUOTE; ",""),LEN(IF(A470="","NO PROPERTY; ","")&amp;IF(AND(A470&lt;&gt;"",COUNTIF('Properties'!$A$2:$A$200,A470)=0),"PROPERTY NOT ON LIST; ","")&amp;IF(B470="","NO TYPE; ","")&amp;IF(NOT(N(E470)&gt;0),"NO DUE DATE; ","")&amp;IF(N(F470)=0,"NO AMOUNT; ","")&amp;IF(AND(N(E470)&gt;0,NOT(OR(N(K470)&gt;0,O470="Paid")),G470&lt;&gt;"Escrow",TODAY()&gt;N(E470)),"PAST DUE, NOT PAID; ","")&amp;IF(AND(NOT(OR(N(K470)&gt;0,O470="Paid")),G470&lt;&gt;"Escrow",AND(N(E470)&gt;0,TODAY()&gt;=N(J470),TODAY()&lt;=N(E470))),"DUE SOON; ","")&amp;IF(AND(OR(N(K470)&gt;0,O470="Paid"),L470=""),"NO PROOF OF PAYMENT; ","")&amp;IF(AND(G470="Escrow",H470&lt;&gt;"Yes",N(E470)&gt;0,TODAY()&gt;=N(J470)),"ESCROW NOT CONFIRMED; ","")&amp;IF(AND(B470="Insurance renewal",NOT(OR(N(K470)&gt;0,O470="Paid")),N(E470)&gt;0,N(E470)-TODAY()&lt;=N('Settings'!$B$10),M470&lt;&gt;"Yes"),"POLICY EXPIRING, NO RENEWAL QUOTE; ",""))-2)))</f>
        <v/>
      </c>
    </row>
    <row r="471">
      <c r="E471" s="8" t="n"/>
      <c r="F471" s="9" t="n"/>
      <c r="I471" s="10" t="n"/>
      <c r="J471" s="8">
        <f>IF(OR(NOT(OR(A471&lt;&gt;"",B471&lt;&gt;"",C471&lt;&gt;"")),N(E471)=0),"",N(E471)-IF(N(I471)&gt;0,N(I471),IFERROR(VLOOKUP(B471,'Settings'!$A$3:$B$8,2,0),0)))</f>
        <v/>
      </c>
      <c r="K471" s="8" t="n"/>
      <c r="N471" s="8" t="n"/>
      <c r="P471" s="10">
        <f>IF(OR(NOT(OR(A471&lt;&gt;"",B471&lt;&gt;"",C471&lt;&gt;"")),N(E471)=0),"",N(E471)-TODAY())</f>
        <v/>
      </c>
      <c r="Q471">
        <f>IF(OR(NOT(OR(A471&lt;&gt;"",B471&lt;&gt;"",C471&lt;&gt;"")),O471="Closed"),"",IF(IF(A471="","NO PROPERTY; ","")&amp;IF(AND(A471&lt;&gt;"",COUNTIF('Properties'!$A$2:$A$200,A471)=0),"PROPERTY NOT ON LIST; ","")&amp;IF(B471="","NO TYPE; ","")&amp;IF(NOT(N(E471)&gt;0),"NO DUE DATE; ","")&amp;IF(N(F471)=0,"NO AMOUNT; ","")&amp;IF(AND(N(E471)&gt;0,NOT(OR(N(K471)&gt;0,O471="Paid")),G471&lt;&gt;"Escrow",TODAY()&gt;N(E471)),"PAST DUE, NOT PAID; ","")&amp;IF(AND(NOT(OR(N(K471)&gt;0,O471="Paid")),G471&lt;&gt;"Escrow",AND(N(E471)&gt;0,TODAY()&gt;=N(J471),TODAY()&lt;=N(E471))),"DUE SOON; ","")&amp;IF(AND(OR(N(K471)&gt;0,O471="Paid"),L471=""),"NO PROOF OF PAYMENT; ","")&amp;IF(AND(G471="Escrow",H471&lt;&gt;"Yes",N(E471)&gt;0,TODAY()&gt;=N(J471)),"ESCROW NOT CONFIRMED; ","")&amp;IF(AND(B471="Insurance renewal",NOT(OR(N(K471)&gt;0,O471="Paid")),N(E471)&gt;0,N(E471)-TODAY()&lt;=N('Settings'!$B$10),M471&lt;&gt;"Yes"),"POLICY EXPIRING, NO RENEWAL QUOTE; ","")="","",LEFT(IF(A471="","NO PROPERTY; ","")&amp;IF(AND(A471&lt;&gt;"",COUNTIF('Properties'!$A$2:$A$200,A471)=0),"PROPERTY NOT ON LIST; ","")&amp;IF(B471="","NO TYPE; ","")&amp;IF(NOT(N(E471)&gt;0),"NO DUE DATE; ","")&amp;IF(N(F471)=0,"NO AMOUNT; ","")&amp;IF(AND(N(E471)&gt;0,NOT(OR(N(K471)&gt;0,O471="Paid")),G471&lt;&gt;"Escrow",TODAY()&gt;N(E471)),"PAST DUE, NOT PAID; ","")&amp;IF(AND(NOT(OR(N(K471)&gt;0,O471="Paid")),G471&lt;&gt;"Escrow",AND(N(E471)&gt;0,TODAY()&gt;=N(J471),TODAY()&lt;=N(E471))),"DUE SOON; ","")&amp;IF(AND(OR(N(K471)&gt;0,O471="Paid"),L471=""),"NO PROOF OF PAYMENT; ","")&amp;IF(AND(G471="Escrow",H471&lt;&gt;"Yes",N(E471)&gt;0,TODAY()&gt;=N(J471)),"ESCROW NOT CONFIRMED; ","")&amp;IF(AND(B471="Insurance renewal",NOT(OR(N(K471)&gt;0,O471="Paid")),N(E471)&gt;0,N(E471)-TODAY()&lt;=N('Settings'!$B$10),M471&lt;&gt;"Yes"),"POLICY EXPIRING, NO RENEWAL QUOTE; ",""),LEN(IF(A471="","NO PROPERTY; ","")&amp;IF(AND(A471&lt;&gt;"",COUNTIF('Properties'!$A$2:$A$200,A471)=0),"PROPERTY NOT ON LIST; ","")&amp;IF(B471="","NO TYPE; ","")&amp;IF(NOT(N(E471)&gt;0),"NO DUE DATE; ","")&amp;IF(N(F471)=0,"NO AMOUNT; ","")&amp;IF(AND(N(E471)&gt;0,NOT(OR(N(K471)&gt;0,O471="Paid")),G471&lt;&gt;"Escrow",TODAY()&gt;N(E471)),"PAST DUE, NOT PAID; ","")&amp;IF(AND(NOT(OR(N(K471)&gt;0,O471="Paid")),G471&lt;&gt;"Escrow",AND(N(E471)&gt;0,TODAY()&gt;=N(J471),TODAY()&lt;=N(E471))),"DUE SOON; ","")&amp;IF(AND(OR(N(K471)&gt;0,O471="Paid"),L471=""),"NO PROOF OF PAYMENT; ","")&amp;IF(AND(G471="Escrow",H471&lt;&gt;"Yes",N(E471)&gt;0,TODAY()&gt;=N(J471)),"ESCROW NOT CONFIRMED; ","")&amp;IF(AND(B471="Insurance renewal",NOT(OR(N(K471)&gt;0,O471="Paid")),N(E471)&gt;0,N(E471)-TODAY()&lt;=N('Settings'!$B$10),M471&lt;&gt;"Yes"),"POLICY EXPIRING, NO RENEWAL QUOTE; ",""))-2)))</f>
        <v/>
      </c>
    </row>
    <row r="472">
      <c r="E472" s="8" t="n"/>
      <c r="F472" s="9" t="n"/>
      <c r="I472" s="10" t="n"/>
      <c r="J472" s="8">
        <f>IF(OR(NOT(OR(A472&lt;&gt;"",B472&lt;&gt;"",C472&lt;&gt;"")),N(E472)=0),"",N(E472)-IF(N(I472)&gt;0,N(I472),IFERROR(VLOOKUP(B472,'Settings'!$A$3:$B$8,2,0),0)))</f>
        <v/>
      </c>
      <c r="K472" s="8" t="n"/>
      <c r="N472" s="8" t="n"/>
      <c r="P472" s="10">
        <f>IF(OR(NOT(OR(A472&lt;&gt;"",B472&lt;&gt;"",C472&lt;&gt;"")),N(E472)=0),"",N(E472)-TODAY())</f>
        <v/>
      </c>
      <c r="Q472">
        <f>IF(OR(NOT(OR(A472&lt;&gt;"",B472&lt;&gt;"",C472&lt;&gt;"")),O472="Closed"),"",IF(IF(A472="","NO PROPERTY; ","")&amp;IF(AND(A472&lt;&gt;"",COUNTIF('Properties'!$A$2:$A$200,A472)=0),"PROPERTY NOT ON LIST; ","")&amp;IF(B472="","NO TYPE; ","")&amp;IF(NOT(N(E472)&gt;0),"NO DUE DATE; ","")&amp;IF(N(F472)=0,"NO AMOUNT; ","")&amp;IF(AND(N(E472)&gt;0,NOT(OR(N(K472)&gt;0,O472="Paid")),G472&lt;&gt;"Escrow",TODAY()&gt;N(E472)),"PAST DUE, NOT PAID; ","")&amp;IF(AND(NOT(OR(N(K472)&gt;0,O472="Paid")),G472&lt;&gt;"Escrow",AND(N(E472)&gt;0,TODAY()&gt;=N(J472),TODAY()&lt;=N(E472))),"DUE SOON; ","")&amp;IF(AND(OR(N(K472)&gt;0,O472="Paid"),L472=""),"NO PROOF OF PAYMENT; ","")&amp;IF(AND(G472="Escrow",H472&lt;&gt;"Yes",N(E472)&gt;0,TODAY()&gt;=N(J472)),"ESCROW NOT CONFIRMED; ","")&amp;IF(AND(B472="Insurance renewal",NOT(OR(N(K472)&gt;0,O472="Paid")),N(E472)&gt;0,N(E472)-TODAY()&lt;=N('Settings'!$B$10),M472&lt;&gt;"Yes"),"POLICY EXPIRING, NO RENEWAL QUOTE; ","")="","",LEFT(IF(A472="","NO PROPERTY; ","")&amp;IF(AND(A472&lt;&gt;"",COUNTIF('Properties'!$A$2:$A$200,A472)=0),"PROPERTY NOT ON LIST; ","")&amp;IF(B472="","NO TYPE; ","")&amp;IF(NOT(N(E472)&gt;0),"NO DUE DATE; ","")&amp;IF(N(F472)=0,"NO AMOUNT; ","")&amp;IF(AND(N(E472)&gt;0,NOT(OR(N(K472)&gt;0,O472="Paid")),G472&lt;&gt;"Escrow",TODAY()&gt;N(E472)),"PAST DUE, NOT PAID; ","")&amp;IF(AND(NOT(OR(N(K472)&gt;0,O472="Paid")),G472&lt;&gt;"Escrow",AND(N(E472)&gt;0,TODAY()&gt;=N(J472),TODAY()&lt;=N(E472))),"DUE SOON; ","")&amp;IF(AND(OR(N(K472)&gt;0,O472="Paid"),L472=""),"NO PROOF OF PAYMENT; ","")&amp;IF(AND(G472="Escrow",H472&lt;&gt;"Yes",N(E472)&gt;0,TODAY()&gt;=N(J472)),"ESCROW NOT CONFIRMED; ","")&amp;IF(AND(B472="Insurance renewal",NOT(OR(N(K472)&gt;0,O472="Paid")),N(E472)&gt;0,N(E472)-TODAY()&lt;=N('Settings'!$B$10),M472&lt;&gt;"Yes"),"POLICY EXPIRING, NO RENEWAL QUOTE; ",""),LEN(IF(A472="","NO PROPERTY; ","")&amp;IF(AND(A472&lt;&gt;"",COUNTIF('Properties'!$A$2:$A$200,A472)=0),"PROPERTY NOT ON LIST; ","")&amp;IF(B472="","NO TYPE; ","")&amp;IF(NOT(N(E472)&gt;0),"NO DUE DATE; ","")&amp;IF(N(F472)=0,"NO AMOUNT; ","")&amp;IF(AND(N(E472)&gt;0,NOT(OR(N(K472)&gt;0,O472="Paid")),G472&lt;&gt;"Escrow",TODAY()&gt;N(E472)),"PAST DUE, NOT PAID; ","")&amp;IF(AND(NOT(OR(N(K472)&gt;0,O472="Paid")),G472&lt;&gt;"Escrow",AND(N(E472)&gt;0,TODAY()&gt;=N(J472),TODAY()&lt;=N(E472))),"DUE SOON; ","")&amp;IF(AND(OR(N(K472)&gt;0,O472="Paid"),L472=""),"NO PROOF OF PAYMENT; ","")&amp;IF(AND(G472="Escrow",H472&lt;&gt;"Yes",N(E472)&gt;0,TODAY()&gt;=N(J472)),"ESCROW NOT CONFIRMED; ","")&amp;IF(AND(B472="Insurance renewal",NOT(OR(N(K472)&gt;0,O472="Paid")),N(E472)&gt;0,N(E472)-TODAY()&lt;=N('Settings'!$B$10),M472&lt;&gt;"Yes"),"POLICY EXPIRING, NO RENEWAL QUOTE; ",""))-2)))</f>
        <v/>
      </c>
    </row>
    <row r="473">
      <c r="E473" s="8" t="n"/>
      <c r="F473" s="9" t="n"/>
      <c r="I473" s="10" t="n"/>
      <c r="J473" s="8">
        <f>IF(OR(NOT(OR(A473&lt;&gt;"",B473&lt;&gt;"",C473&lt;&gt;"")),N(E473)=0),"",N(E473)-IF(N(I473)&gt;0,N(I473),IFERROR(VLOOKUP(B473,'Settings'!$A$3:$B$8,2,0),0)))</f>
        <v/>
      </c>
      <c r="K473" s="8" t="n"/>
      <c r="N473" s="8" t="n"/>
      <c r="P473" s="10">
        <f>IF(OR(NOT(OR(A473&lt;&gt;"",B473&lt;&gt;"",C473&lt;&gt;"")),N(E473)=0),"",N(E473)-TODAY())</f>
        <v/>
      </c>
      <c r="Q473">
        <f>IF(OR(NOT(OR(A473&lt;&gt;"",B473&lt;&gt;"",C473&lt;&gt;"")),O473="Closed"),"",IF(IF(A473="","NO PROPERTY; ","")&amp;IF(AND(A473&lt;&gt;"",COUNTIF('Properties'!$A$2:$A$200,A473)=0),"PROPERTY NOT ON LIST; ","")&amp;IF(B473="","NO TYPE; ","")&amp;IF(NOT(N(E473)&gt;0),"NO DUE DATE; ","")&amp;IF(N(F473)=0,"NO AMOUNT; ","")&amp;IF(AND(N(E473)&gt;0,NOT(OR(N(K473)&gt;0,O473="Paid")),G473&lt;&gt;"Escrow",TODAY()&gt;N(E473)),"PAST DUE, NOT PAID; ","")&amp;IF(AND(NOT(OR(N(K473)&gt;0,O473="Paid")),G473&lt;&gt;"Escrow",AND(N(E473)&gt;0,TODAY()&gt;=N(J473),TODAY()&lt;=N(E473))),"DUE SOON; ","")&amp;IF(AND(OR(N(K473)&gt;0,O473="Paid"),L473=""),"NO PROOF OF PAYMENT; ","")&amp;IF(AND(G473="Escrow",H473&lt;&gt;"Yes",N(E473)&gt;0,TODAY()&gt;=N(J473)),"ESCROW NOT CONFIRMED; ","")&amp;IF(AND(B473="Insurance renewal",NOT(OR(N(K473)&gt;0,O473="Paid")),N(E473)&gt;0,N(E473)-TODAY()&lt;=N('Settings'!$B$10),M473&lt;&gt;"Yes"),"POLICY EXPIRING, NO RENEWAL QUOTE; ","")="","",LEFT(IF(A473="","NO PROPERTY; ","")&amp;IF(AND(A473&lt;&gt;"",COUNTIF('Properties'!$A$2:$A$200,A473)=0),"PROPERTY NOT ON LIST; ","")&amp;IF(B473="","NO TYPE; ","")&amp;IF(NOT(N(E473)&gt;0),"NO DUE DATE; ","")&amp;IF(N(F473)=0,"NO AMOUNT; ","")&amp;IF(AND(N(E473)&gt;0,NOT(OR(N(K473)&gt;0,O473="Paid")),G473&lt;&gt;"Escrow",TODAY()&gt;N(E473)),"PAST DUE, NOT PAID; ","")&amp;IF(AND(NOT(OR(N(K473)&gt;0,O473="Paid")),G473&lt;&gt;"Escrow",AND(N(E473)&gt;0,TODAY()&gt;=N(J473),TODAY()&lt;=N(E473))),"DUE SOON; ","")&amp;IF(AND(OR(N(K473)&gt;0,O473="Paid"),L473=""),"NO PROOF OF PAYMENT; ","")&amp;IF(AND(G473="Escrow",H473&lt;&gt;"Yes",N(E473)&gt;0,TODAY()&gt;=N(J473)),"ESCROW NOT CONFIRMED; ","")&amp;IF(AND(B473="Insurance renewal",NOT(OR(N(K473)&gt;0,O473="Paid")),N(E473)&gt;0,N(E473)-TODAY()&lt;=N('Settings'!$B$10),M473&lt;&gt;"Yes"),"POLICY EXPIRING, NO RENEWAL QUOTE; ",""),LEN(IF(A473="","NO PROPERTY; ","")&amp;IF(AND(A473&lt;&gt;"",COUNTIF('Properties'!$A$2:$A$200,A473)=0),"PROPERTY NOT ON LIST; ","")&amp;IF(B473="","NO TYPE; ","")&amp;IF(NOT(N(E473)&gt;0),"NO DUE DATE; ","")&amp;IF(N(F473)=0,"NO AMOUNT; ","")&amp;IF(AND(N(E473)&gt;0,NOT(OR(N(K473)&gt;0,O473="Paid")),G473&lt;&gt;"Escrow",TODAY()&gt;N(E473)),"PAST DUE, NOT PAID; ","")&amp;IF(AND(NOT(OR(N(K473)&gt;0,O473="Paid")),G473&lt;&gt;"Escrow",AND(N(E473)&gt;0,TODAY()&gt;=N(J473),TODAY()&lt;=N(E473))),"DUE SOON; ","")&amp;IF(AND(OR(N(K473)&gt;0,O473="Paid"),L473=""),"NO PROOF OF PAYMENT; ","")&amp;IF(AND(G473="Escrow",H473&lt;&gt;"Yes",N(E473)&gt;0,TODAY()&gt;=N(J473)),"ESCROW NOT CONFIRMED; ","")&amp;IF(AND(B473="Insurance renewal",NOT(OR(N(K473)&gt;0,O473="Paid")),N(E473)&gt;0,N(E473)-TODAY()&lt;=N('Settings'!$B$10),M473&lt;&gt;"Yes"),"POLICY EXPIRING, NO RENEWAL QUOTE; ",""))-2)))</f>
        <v/>
      </c>
    </row>
    <row r="474">
      <c r="E474" s="8" t="n"/>
      <c r="F474" s="9" t="n"/>
      <c r="I474" s="10" t="n"/>
      <c r="J474" s="8">
        <f>IF(OR(NOT(OR(A474&lt;&gt;"",B474&lt;&gt;"",C474&lt;&gt;"")),N(E474)=0),"",N(E474)-IF(N(I474)&gt;0,N(I474),IFERROR(VLOOKUP(B474,'Settings'!$A$3:$B$8,2,0),0)))</f>
        <v/>
      </c>
      <c r="K474" s="8" t="n"/>
      <c r="N474" s="8" t="n"/>
      <c r="P474" s="10">
        <f>IF(OR(NOT(OR(A474&lt;&gt;"",B474&lt;&gt;"",C474&lt;&gt;"")),N(E474)=0),"",N(E474)-TODAY())</f>
        <v/>
      </c>
      <c r="Q474">
        <f>IF(OR(NOT(OR(A474&lt;&gt;"",B474&lt;&gt;"",C474&lt;&gt;"")),O474="Closed"),"",IF(IF(A474="","NO PROPERTY; ","")&amp;IF(AND(A474&lt;&gt;"",COUNTIF('Properties'!$A$2:$A$200,A474)=0),"PROPERTY NOT ON LIST; ","")&amp;IF(B474="","NO TYPE; ","")&amp;IF(NOT(N(E474)&gt;0),"NO DUE DATE; ","")&amp;IF(N(F474)=0,"NO AMOUNT; ","")&amp;IF(AND(N(E474)&gt;0,NOT(OR(N(K474)&gt;0,O474="Paid")),G474&lt;&gt;"Escrow",TODAY()&gt;N(E474)),"PAST DUE, NOT PAID; ","")&amp;IF(AND(NOT(OR(N(K474)&gt;0,O474="Paid")),G474&lt;&gt;"Escrow",AND(N(E474)&gt;0,TODAY()&gt;=N(J474),TODAY()&lt;=N(E474))),"DUE SOON; ","")&amp;IF(AND(OR(N(K474)&gt;0,O474="Paid"),L474=""),"NO PROOF OF PAYMENT; ","")&amp;IF(AND(G474="Escrow",H474&lt;&gt;"Yes",N(E474)&gt;0,TODAY()&gt;=N(J474)),"ESCROW NOT CONFIRMED; ","")&amp;IF(AND(B474="Insurance renewal",NOT(OR(N(K474)&gt;0,O474="Paid")),N(E474)&gt;0,N(E474)-TODAY()&lt;=N('Settings'!$B$10),M474&lt;&gt;"Yes"),"POLICY EXPIRING, NO RENEWAL QUOTE; ","")="","",LEFT(IF(A474="","NO PROPERTY; ","")&amp;IF(AND(A474&lt;&gt;"",COUNTIF('Properties'!$A$2:$A$200,A474)=0),"PROPERTY NOT ON LIST; ","")&amp;IF(B474="","NO TYPE; ","")&amp;IF(NOT(N(E474)&gt;0),"NO DUE DATE; ","")&amp;IF(N(F474)=0,"NO AMOUNT; ","")&amp;IF(AND(N(E474)&gt;0,NOT(OR(N(K474)&gt;0,O474="Paid")),G474&lt;&gt;"Escrow",TODAY()&gt;N(E474)),"PAST DUE, NOT PAID; ","")&amp;IF(AND(NOT(OR(N(K474)&gt;0,O474="Paid")),G474&lt;&gt;"Escrow",AND(N(E474)&gt;0,TODAY()&gt;=N(J474),TODAY()&lt;=N(E474))),"DUE SOON; ","")&amp;IF(AND(OR(N(K474)&gt;0,O474="Paid"),L474=""),"NO PROOF OF PAYMENT; ","")&amp;IF(AND(G474="Escrow",H474&lt;&gt;"Yes",N(E474)&gt;0,TODAY()&gt;=N(J474)),"ESCROW NOT CONFIRMED; ","")&amp;IF(AND(B474="Insurance renewal",NOT(OR(N(K474)&gt;0,O474="Paid")),N(E474)&gt;0,N(E474)-TODAY()&lt;=N('Settings'!$B$10),M474&lt;&gt;"Yes"),"POLICY EXPIRING, NO RENEWAL QUOTE; ",""),LEN(IF(A474="","NO PROPERTY; ","")&amp;IF(AND(A474&lt;&gt;"",COUNTIF('Properties'!$A$2:$A$200,A474)=0),"PROPERTY NOT ON LIST; ","")&amp;IF(B474="","NO TYPE; ","")&amp;IF(NOT(N(E474)&gt;0),"NO DUE DATE; ","")&amp;IF(N(F474)=0,"NO AMOUNT; ","")&amp;IF(AND(N(E474)&gt;0,NOT(OR(N(K474)&gt;0,O474="Paid")),G474&lt;&gt;"Escrow",TODAY()&gt;N(E474)),"PAST DUE, NOT PAID; ","")&amp;IF(AND(NOT(OR(N(K474)&gt;0,O474="Paid")),G474&lt;&gt;"Escrow",AND(N(E474)&gt;0,TODAY()&gt;=N(J474),TODAY()&lt;=N(E474))),"DUE SOON; ","")&amp;IF(AND(OR(N(K474)&gt;0,O474="Paid"),L474=""),"NO PROOF OF PAYMENT; ","")&amp;IF(AND(G474="Escrow",H474&lt;&gt;"Yes",N(E474)&gt;0,TODAY()&gt;=N(J474)),"ESCROW NOT CONFIRMED; ","")&amp;IF(AND(B474="Insurance renewal",NOT(OR(N(K474)&gt;0,O474="Paid")),N(E474)&gt;0,N(E474)-TODAY()&lt;=N('Settings'!$B$10),M474&lt;&gt;"Yes"),"POLICY EXPIRING, NO RENEWAL QUOTE; ",""))-2)))</f>
        <v/>
      </c>
    </row>
    <row r="475">
      <c r="E475" s="8" t="n"/>
      <c r="F475" s="9" t="n"/>
      <c r="I475" s="10" t="n"/>
      <c r="J475" s="8">
        <f>IF(OR(NOT(OR(A475&lt;&gt;"",B475&lt;&gt;"",C475&lt;&gt;"")),N(E475)=0),"",N(E475)-IF(N(I475)&gt;0,N(I475),IFERROR(VLOOKUP(B475,'Settings'!$A$3:$B$8,2,0),0)))</f>
        <v/>
      </c>
      <c r="K475" s="8" t="n"/>
      <c r="N475" s="8" t="n"/>
      <c r="P475" s="10">
        <f>IF(OR(NOT(OR(A475&lt;&gt;"",B475&lt;&gt;"",C475&lt;&gt;"")),N(E475)=0),"",N(E475)-TODAY())</f>
        <v/>
      </c>
      <c r="Q475">
        <f>IF(OR(NOT(OR(A475&lt;&gt;"",B475&lt;&gt;"",C475&lt;&gt;"")),O475="Closed"),"",IF(IF(A475="","NO PROPERTY; ","")&amp;IF(AND(A475&lt;&gt;"",COUNTIF('Properties'!$A$2:$A$200,A475)=0),"PROPERTY NOT ON LIST; ","")&amp;IF(B475="","NO TYPE; ","")&amp;IF(NOT(N(E475)&gt;0),"NO DUE DATE; ","")&amp;IF(N(F475)=0,"NO AMOUNT; ","")&amp;IF(AND(N(E475)&gt;0,NOT(OR(N(K475)&gt;0,O475="Paid")),G475&lt;&gt;"Escrow",TODAY()&gt;N(E475)),"PAST DUE, NOT PAID; ","")&amp;IF(AND(NOT(OR(N(K475)&gt;0,O475="Paid")),G475&lt;&gt;"Escrow",AND(N(E475)&gt;0,TODAY()&gt;=N(J475),TODAY()&lt;=N(E475))),"DUE SOON; ","")&amp;IF(AND(OR(N(K475)&gt;0,O475="Paid"),L475=""),"NO PROOF OF PAYMENT; ","")&amp;IF(AND(G475="Escrow",H475&lt;&gt;"Yes",N(E475)&gt;0,TODAY()&gt;=N(J475)),"ESCROW NOT CONFIRMED; ","")&amp;IF(AND(B475="Insurance renewal",NOT(OR(N(K475)&gt;0,O475="Paid")),N(E475)&gt;0,N(E475)-TODAY()&lt;=N('Settings'!$B$10),M475&lt;&gt;"Yes"),"POLICY EXPIRING, NO RENEWAL QUOTE; ","")="","",LEFT(IF(A475="","NO PROPERTY; ","")&amp;IF(AND(A475&lt;&gt;"",COUNTIF('Properties'!$A$2:$A$200,A475)=0),"PROPERTY NOT ON LIST; ","")&amp;IF(B475="","NO TYPE; ","")&amp;IF(NOT(N(E475)&gt;0),"NO DUE DATE; ","")&amp;IF(N(F475)=0,"NO AMOUNT; ","")&amp;IF(AND(N(E475)&gt;0,NOT(OR(N(K475)&gt;0,O475="Paid")),G475&lt;&gt;"Escrow",TODAY()&gt;N(E475)),"PAST DUE, NOT PAID; ","")&amp;IF(AND(NOT(OR(N(K475)&gt;0,O475="Paid")),G475&lt;&gt;"Escrow",AND(N(E475)&gt;0,TODAY()&gt;=N(J475),TODAY()&lt;=N(E475))),"DUE SOON; ","")&amp;IF(AND(OR(N(K475)&gt;0,O475="Paid"),L475=""),"NO PROOF OF PAYMENT; ","")&amp;IF(AND(G475="Escrow",H475&lt;&gt;"Yes",N(E475)&gt;0,TODAY()&gt;=N(J475)),"ESCROW NOT CONFIRMED; ","")&amp;IF(AND(B475="Insurance renewal",NOT(OR(N(K475)&gt;0,O475="Paid")),N(E475)&gt;0,N(E475)-TODAY()&lt;=N('Settings'!$B$10),M475&lt;&gt;"Yes"),"POLICY EXPIRING, NO RENEWAL QUOTE; ",""),LEN(IF(A475="","NO PROPERTY; ","")&amp;IF(AND(A475&lt;&gt;"",COUNTIF('Properties'!$A$2:$A$200,A475)=0),"PROPERTY NOT ON LIST; ","")&amp;IF(B475="","NO TYPE; ","")&amp;IF(NOT(N(E475)&gt;0),"NO DUE DATE; ","")&amp;IF(N(F475)=0,"NO AMOUNT; ","")&amp;IF(AND(N(E475)&gt;0,NOT(OR(N(K475)&gt;0,O475="Paid")),G475&lt;&gt;"Escrow",TODAY()&gt;N(E475)),"PAST DUE, NOT PAID; ","")&amp;IF(AND(NOT(OR(N(K475)&gt;0,O475="Paid")),G475&lt;&gt;"Escrow",AND(N(E475)&gt;0,TODAY()&gt;=N(J475),TODAY()&lt;=N(E475))),"DUE SOON; ","")&amp;IF(AND(OR(N(K475)&gt;0,O475="Paid"),L475=""),"NO PROOF OF PAYMENT; ","")&amp;IF(AND(G475="Escrow",H475&lt;&gt;"Yes",N(E475)&gt;0,TODAY()&gt;=N(J475)),"ESCROW NOT CONFIRMED; ","")&amp;IF(AND(B475="Insurance renewal",NOT(OR(N(K475)&gt;0,O475="Paid")),N(E475)&gt;0,N(E475)-TODAY()&lt;=N('Settings'!$B$10),M475&lt;&gt;"Yes"),"POLICY EXPIRING, NO RENEWAL QUOTE; ",""))-2)))</f>
        <v/>
      </c>
    </row>
    <row r="476">
      <c r="E476" s="8" t="n"/>
      <c r="F476" s="9" t="n"/>
      <c r="I476" s="10" t="n"/>
      <c r="J476" s="8">
        <f>IF(OR(NOT(OR(A476&lt;&gt;"",B476&lt;&gt;"",C476&lt;&gt;"")),N(E476)=0),"",N(E476)-IF(N(I476)&gt;0,N(I476),IFERROR(VLOOKUP(B476,'Settings'!$A$3:$B$8,2,0),0)))</f>
        <v/>
      </c>
      <c r="K476" s="8" t="n"/>
      <c r="N476" s="8" t="n"/>
      <c r="P476" s="10">
        <f>IF(OR(NOT(OR(A476&lt;&gt;"",B476&lt;&gt;"",C476&lt;&gt;"")),N(E476)=0),"",N(E476)-TODAY())</f>
        <v/>
      </c>
      <c r="Q476">
        <f>IF(OR(NOT(OR(A476&lt;&gt;"",B476&lt;&gt;"",C476&lt;&gt;"")),O476="Closed"),"",IF(IF(A476="","NO PROPERTY; ","")&amp;IF(AND(A476&lt;&gt;"",COUNTIF('Properties'!$A$2:$A$200,A476)=0),"PROPERTY NOT ON LIST; ","")&amp;IF(B476="","NO TYPE; ","")&amp;IF(NOT(N(E476)&gt;0),"NO DUE DATE; ","")&amp;IF(N(F476)=0,"NO AMOUNT; ","")&amp;IF(AND(N(E476)&gt;0,NOT(OR(N(K476)&gt;0,O476="Paid")),G476&lt;&gt;"Escrow",TODAY()&gt;N(E476)),"PAST DUE, NOT PAID; ","")&amp;IF(AND(NOT(OR(N(K476)&gt;0,O476="Paid")),G476&lt;&gt;"Escrow",AND(N(E476)&gt;0,TODAY()&gt;=N(J476),TODAY()&lt;=N(E476))),"DUE SOON; ","")&amp;IF(AND(OR(N(K476)&gt;0,O476="Paid"),L476=""),"NO PROOF OF PAYMENT; ","")&amp;IF(AND(G476="Escrow",H476&lt;&gt;"Yes",N(E476)&gt;0,TODAY()&gt;=N(J476)),"ESCROW NOT CONFIRMED; ","")&amp;IF(AND(B476="Insurance renewal",NOT(OR(N(K476)&gt;0,O476="Paid")),N(E476)&gt;0,N(E476)-TODAY()&lt;=N('Settings'!$B$10),M476&lt;&gt;"Yes"),"POLICY EXPIRING, NO RENEWAL QUOTE; ","")="","",LEFT(IF(A476="","NO PROPERTY; ","")&amp;IF(AND(A476&lt;&gt;"",COUNTIF('Properties'!$A$2:$A$200,A476)=0),"PROPERTY NOT ON LIST; ","")&amp;IF(B476="","NO TYPE; ","")&amp;IF(NOT(N(E476)&gt;0),"NO DUE DATE; ","")&amp;IF(N(F476)=0,"NO AMOUNT; ","")&amp;IF(AND(N(E476)&gt;0,NOT(OR(N(K476)&gt;0,O476="Paid")),G476&lt;&gt;"Escrow",TODAY()&gt;N(E476)),"PAST DUE, NOT PAID; ","")&amp;IF(AND(NOT(OR(N(K476)&gt;0,O476="Paid")),G476&lt;&gt;"Escrow",AND(N(E476)&gt;0,TODAY()&gt;=N(J476),TODAY()&lt;=N(E476))),"DUE SOON; ","")&amp;IF(AND(OR(N(K476)&gt;0,O476="Paid"),L476=""),"NO PROOF OF PAYMENT; ","")&amp;IF(AND(G476="Escrow",H476&lt;&gt;"Yes",N(E476)&gt;0,TODAY()&gt;=N(J476)),"ESCROW NOT CONFIRMED; ","")&amp;IF(AND(B476="Insurance renewal",NOT(OR(N(K476)&gt;0,O476="Paid")),N(E476)&gt;0,N(E476)-TODAY()&lt;=N('Settings'!$B$10),M476&lt;&gt;"Yes"),"POLICY EXPIRING, NO RENEWAL QUOTE; ",""),LEN(IF(A476="","NO PROPERTY; ","")&amp;IF(AND(A476&lt;&gt;"",COUNTIF('Properties'!$A$2:$A$200,A476)=0),"PROPERTY NOT ON LIST; ","")&amp;IF(B476="","NO TYPE; ","")&amp;IF(NOT(N(E476)&gt;0),"NO DUE DATE; ","")&amp;IF(N(F476)=0,"NO AMOUNT; ","")&amp;IF(AND(N(E476)&gt;0,NOT(OR(N(K476)&gt;0,O476="Paid")),G476&lt;&gt;"Escrow",TODAY()&gt;N(E476)),"PAST DUE, NOT PAID; ","")&amp;IF(AND(NOT(OR(N(K476)&gt;0,O476="Paid")),G476&lt;&gt;"Escrow",AND(N(E476)&gt;0,TODAY()&gt;=N(J476),TODAY()&lt;=N(E476))),"DUE SOON; ","")&amp;IF(AND(OR(N(K476)&gt;0,O476="Paid"),L476=""),"NO PROOF OF PAYMENT; ","")&amp;IF(AND(G476="Escrow",H476&lt;&gt;"Yes",N(E476)&gt;0,TODAY()&gt;=N(J476)),"ESCROW NOT CONFIRMED; ","")&amp;IF(AND(B476="Insurance renewal",NOT(OR(N(K476)&gt;0,O476="Paid")),N(E476)&gt;0,N(E476)-TODAY()&lt;=N('Settings'!$B$10),M476&lt;&gt;"Yes"),"POLICY EXPIRING, NO RENEWAL QUOTE; ",""))-2)))</f>
        <v/>
      </c>
    </row>
    <row r="477">
      <c r="E477" s="8" t="n"/>
      <c r="F477" s="9" t="n"/>
      <c r="I477" s="10" t="n"/>
      <c r="J477" s="8">
        <f>IF(OR(NOT(OR(A477&lt;&gt;"",B477&lt;&gt;"",C477&lt;&gt;"")),N(E477)=0),"",N(E477)-IF(N(I477)&gt;0,N(I477),IFERROR(VLOOKUP(B477,'Settings'!$A$3:$B$8,2,0),0)))</f>
        <v/>
      </c>
      <c r="K477" s="8" t="n"/>
      <c r="N477" s="8" t="n"/>
      <c r="P477" s="10">
        <f>IF(OR(NOT(OR(A477&lt;&gt;"",B477&lt;&gt;"",C477&lt;&gt;"")),N(E477)=0),"",N(E477)-TODAY())</f>
        <v/>
      </c>
      <c r="Q477">
        <f>IF(OR(NOT(OR(A477&lt;&gt;"",B477&lt;&gt;"",C477&lt;&gt;"")),O477="Closed"),"",IF(IF(A477="","NO PROPERTY; ","")&amp;IF(AND(A477&lt;&gt;"",COUNTIF('Properties'!$A$2:$A$200,A477)=0),"PROPERTY NOT ON LIST; ","")&amp;IF(B477="","NO TYPE; ","")&amp;IF(NOT(N(E477)&gt;0),"NO DUE DATE; ","")&amp;IF(N(F477)=0,"NO AMOUNT; ","")&amp;IF(AND(N(E477)&gt;0,NOT(OR(N(K477)&gt;0,O477="Paid")),G477&lt;&gt;"Escrow",TODAY()&gt;N(E477)),"PAST DUE, NOT PAID; ","")&amp;IF(AND(NOT(OR(N(K477)&gt;0,O477="Paid")),G477&lt;&gt;"Escrow",AND(N(E477)&gt;0,TODAY()&gt;=N(J477),TODAY()&lt;=N(E477))),"DUE SOON; ","")&amp;IF(AND(OR(N(K477)&gt;0,O477="Paid"),L477=""),"NO PROOF OF PAYMENT; ","")&amp;IF(AND(G477="Escrow",H477&lt;&gt;"Yes",N(E477)&gt;0,TODAY()&gt;=N(J477)),"ESCROW NOT CONFIRMED; ","")&amp;IF(AND(B477="Insurance renewal",NOT(OR(N(K477)&gt;0,O477="Paid")),N(E477)&gt;0,N(E477)-TODAY()&lt;=N('Settings'!$B$10),M477&lt;&gt;"Yes"),"POLICY EXPIRING, NO RENEWAL QUOTE; ","")="","",LEFT(IF(A477="","NO PROPERTY; ","")&amp;IF(AND(A477&lt;&gt;"",COUNTIF('Properties'!$A$2:$A$200,A477)=0),"PROPERTY NOT ON LIST; ","")&amp;IF(B477="","NO TYPE; ","")&amp;IF(NOT(N(E477)&gt;0),"NO DUE DATE; ","")&amp;IF(N(F477)=0,"NO AMOUNT; ","")&amp;IF(AND(N(E477)&gt;0,NOT(OR(N(K477)&gt;0,O477="Paid")),G477&lt;&gt;"Escrow",TODAY()&gt;N(E477)),"PAST DUE, NOT PAID; ","")&amp;IF(AND(NOT(OR(N(K477)&gt;0,O477="Paid")),G477&lt;&gt;"Escrow",AND(N(E477)&gt;0,TODAY()&gt;=N(J477),TODAY()&lt;=N(E477))),"DUE SOON; ","")&amp;IF(AND(OR(N(K477)&gt;0,O477="Paid"),L477=""),"NO PROOF OF PAYMENT; ","")&amp;IF(AND(G477="Escrow",H477&lt;&gt;"Yes",N(E477)&gt;0,TODAY()&gt;=N(J477)),"ESCROW NOT CONFIRMED; ","")&amp;IF(AND(B477="Insurance renewal",NOT(OR(N(K477)&gt;0,O477="Paid")),N(E477)&gt;0,N(E477)-TODAY()&lt;=N('Settings'!$B$10),M477&lt;&gt;"Yes"),"POLICY EXPIRING, NO RENEWAL QUOTE; ",""),LEN(IF(A477="","NO PROPERTY; ","")&amp;IF(AND(A477&lt;&gt;"",COUNTIF('Properties'!$A$2:$A$200,A477)=0),"PROPERTY NOT ON LIST; ","")&amp;IF(B477="","NO TYPE; ","")&amp;IF(NOT(N(E477)&gt;0),"NO DUE DATE; ","")&amp;IF(N(F477)=0,"NO AMOUNT; ","")&amp;IF(AND(N(E477)&gt;0,NOT(OR(N(K477)&gt;0,O477="Paid")),G477&lt;&gt;"Escrow",TODAY()&gt;N(E477)),"PAST DUE, NOT PAID; ","")&amp;IF(AND(NOT(OR(N(K477)&gt;0,O477="Paid")),G477&lt;&gt;"Escrow",AND(N(E477)&gt;0,TODAY()&gt;=N(J477),TODAY()&lt;=N(E477))),"DUE SOON; ","")&amp;IF(AND(OR(N(K477)&gt;0,O477="Paid"),L477=""),"NO PROOF OF PAYMENT; ","")&amp;IF(AND(G477="Escrow",H477&lt;&gt;"Yes",N(E477)&gt;0,TODAY()&gt;=N(J477)),"ESCROW NOT CONFIRMED; ","")&amp;IF(AND(B477="Insurance renewal",NOT(OR(N(K477)&gt;0,O477="Paid")),N(E477)&gt;0,N(E477)-TODAY()&lt;=N('Settings'!$B$10),M477&lt;&gt;"Yes"),"POLICY EXPIRING, NO RENEWAL QUOTE; ",""))-2)))</f>
        <v/>
      </c>
    </row>
    <row r="478">
      <c r="E478" s="8" t="n"/>
      <c r="F478" s="9" t="n"/>
      <c r="I478" s="10" t="n"/>
      <c r="J478" s="8">
        <f>IF(OR(NOT(OR(A478&lt;&gt;"",B478&lt;&gt;"",C478&lt;&gt;"")),N(E478)=0),"",N(E478)-IF(N(I478)&gt;0,N(I478),IFERROR(VLOOKUP(B478,'Settings'!$A$3:$B$8,2,0),0)))</f>
        <v/>
      </c>
      <c r="K478" s="8" t="n"/>
      <c r="N478" s="8" t="n"/>
      <c r="P478" s="10">
        <f>IF(OR(NOT(OR(A478&lt;&gt;"",B478&lt;&gt;"",C478&lt;&gt;"")),N(E478)=0),"",N(E478)-TODAY())</f>
        <v/>
      </c>
      <c r="Q478">
        <f>IF(OR(NOT(OR(A478&lt;&gt;"",B478&lt;&gt;"",C478&lt;&gt;"")),O478="Closed"),"",IF(IF(A478="","NO PROPERTY; ","")&amp;IF(AND(A478&lt;&gt;"",COUNTIF('Properties'!$A$2:$A$200,A478)=0),"PROPERTY NOT ON LIST; ","")&amp;IF(B478="","NO TYPE; ","")&amp;IF(NOT(N(E478)&gt;0),"NO DUE DATE; ","")&amp;IF(N(F478)=0,"NO AMOUNT; ","")&amp;IF(AND(N(E478)&gt;0,NOT(OR(N(K478)&gt;0,O478="Paid")),G478&lt;&gt;"Escrow",TODAY()&gt;N(E478)),"PAST DUE, NOT PAID; ","")&amp;IF(AND(NOT(OR(N(K478)&gt;0,O478="Paid")),G478&lt;&gt;"Escrow",AND(N(E478)&gt;0,TODAY()&gt;=N(J478),TODAY()&lt;=N(E478))),"DUE SOON; ","")&amp;IF(AND(OR(N(K478)&gt;0,O478="Paid"),L478=""),"NO PROOF OF PAYMENT; ","")&amp;IF(AND(G478="Escrow",H478&lt;&gt;"Yes",N(E478)&gt;0,TODAY()&gt;=N(J478)),"ESCROW NOT CONFIRMED; ","")&amp;IF(AND(B478="Insurance renewal",NOT(OR(N(K478)&gt;0,O478="Paid")),N(E478)&gt;0,N(E478)-TODAY()&lt;=N('Settings'!$B$10),M478&lt;&gt;"Yes"),"POLICY EXPIRING, NO RENEWAL QUOTE; ","")="","",LEFT(IF(A478="","NO PROPERTY; ","")&amp;IF(AND(A478&lt;&gt;"",COUNTIF('Properties'!$A$2:$A$200,A478)=0),"PROPERTY NOT ON LIST; ","")&amp;IF(B478="","NO TYPE; ","")&amp;IF(NOT(N(E478)&gt;0),"NO DUE DATE; ","")&amp;IF(N(F478)=0,"NO AMOUNT; ","")&amp;IF(AND(N(E478)&gt;0,NOT(OR(N(K478)&gt;0,O478="Paid")),G478&lt;&gt;"Escrow",TODAY()&gt;N(E478)),"PAST DUE, NOT PAID; ","")&amp;IF(AND(NOT(OR(N(K478)&gt;0,O478="Paid")),G478&lt;&gt;"Escrow",AND(N(E478)&gt;0,TODAY()&gt;=N(J478),TODAY()&lt;=N(E478))),"DUE SOON; ","")&amp;IF(AND(OR(N(K478)&gt;0,O478="Paid"),L478=""),"NO PROOF OF PAYMENT; ","")&amp;IF(AND(G478="Escrow",H478&lt;&gt;"Yes",N(E478)&gt;0,TODAY()&gt;=N(J478)),"ESCROW NOT CONFIRMED; ","")&amp;IF(AND(B478="Insurance renewal",NOT(OR(N(K478)&gt;0,O478="Paid")),N(E478)&gt;0,N(E478)-TODAY()&lt;=N('Settings'!$B$10),M478&lt;&gt;"Yes"),"POLICY EXPIRING, NO RENEWAL QUOTE; ",""),LEN(IF(A478="","NO PROPERTY; ","")&amp;IF(AND(A478&lt;&gt;"",COUNTIF('Properties'!$A$2:$A$200,A478)=0),"PROPERTY NOT ON LIST; ","")&amp;IF(B478="","NO TYPE; ","")&amp;IF(NOT(N(E478)&gt;0),"NO DUE DATE; ","")&amp;IF(N(F478)=0,"NO AMOUNT; ","")&amp;IF(AND(N(E478)&gt;0,NOT(OR(N(K478)&gt;0,O478="Paid")),G478&lt;&gt;"Escrow",TODAY()&gt;N(E478)),"PAST DUE, NOT PAID; ","")&amp;IF(AND(NOT(OR(N(K478)&gt;0,O478="Paid")),G478&lt;&gt;"Escrow",AND(N(E478)&gt;0,TODAY()&gt;=N(J478),TODAY()&lt;=N(E478))),"DUE SOON; ","")&amp;IF(AND(OR(N(K478)&gt;0,O478="Paid"),L478=""),"NO PROOF OF PAYMENT; ","")&amp;IF(AND(G478="Escrow",H478&lt;&gt;"Yes",N(E478)&gt;0,TODAY()&gt;=N(J478)),"ESCROW NOT CONFIRMED; ","")&amp;IF(AND(B478="Insurance renewal",NOT(OR(N(K478)&gt;0,O478="Paid")),N(E478)&gt;0,N(E478)-TODAY()&lt;=N('Settings'!$B$10),M478&lt;&gt;"Yes"),"POLICY EXPIRING, NO RENEWAL QUOTE; ",""))-2)))</f>
        <v/>
      </c>
    </row>
    <row r="479">
      <c r="E479" s="8" t="n"/>
      <c r="F479" s="9" t="n"/>
      <c r="I479" s="10" t="n"/>
      <c r="J479" s="8">
        <f>IF(OR(NOT(OR(A479&lt;&gt;"",B479&lt;&gt;"",C479&lt;&gt;"")),N(E479)=0),"",N(E479)-IF(N(I479)&gt;0,N(I479),IFERROR(VLOOKUP(B479,'Settings'!$A$3:$B$8,2,0),0)))</f>
        <v/>
      </c>
      <c r="K479" s="8" t="n"/>
      <c r="N479" s="8" t="n"/>
      <c r="P479" s="10">
        <f>IF(OR(NOT(OR(A479&lt;&gt;"",B479&lt;&gt;"",C479&lt;&gt;"")),N(E479)=0),"",N(E479)-TODAY())</f>
        <v/>
      </c>
      <c r="Q479">
        <f>IF(OR(NOT(OR(A479&lt;&gt;"",B479&lt;&gt;"",C479&lt;&gt;"")),O479="Closed"),"",IF(IF(A479="","NO PROPERTY; ","")&amp;IF(AND(A479&lt;&gt;"",COUNTIF('Properties'!$A$2:$A$200,A479)=0),"PROPERTY NOT ON LIST; ","")&amp;IF(B479="","NO TYPE; ","")&amp;IF(NOT(N(E479)&gt;0),"NO DUE DATE; ","")&amp;IF(N(F479)=0,"NO AMOUNT; ","")&amp;IF(AND(N(E479)&gt;0,NOT(OR(N(K479)&gt;0,O479="Paid")),G479&lt;&gt;"Escrow",TODAY()&gt;N(E479)),"PAST DUE, NOT PAID; ","")&amp;IF(AND(NOT(OR(N(K479)&gt;0,O479="Paid")),G479&lt;&gt;"Escrow",AND(N(E479)&gt;0,TODAY()&gt;=N(J479),TODAY()&lt;=N(E479))),"DUE SOON; ","")&amp;IF(AND(OR(N(K479)&gt;0,O479="Paid"),L479=""),"NO PROOF OF PAYMENT; ","")&amp;IF(AND(G479="Escrow",H479&lt;&gt;"Yes",N(E479)&gt;0,TODAY()&gt;=N(J479)),"ESCROW NOT CONFIRMED; ","")&amp;IF(AND(B479="Insurance renewal",NOT(OR(N(K479)&gt;0,O479="Paid")),N(E479)&gt;0,N(E479)-TODAY()&lt;=N('Settings'!$B$10),M479&lt;&gt;"Yes"),"POLICY EXPIRING, NO RENEWAL QUOTE; ","")="","",LEFT(IF(A479="","NO PROPERTY; ","")&amp;IF(AND(A479&lt;&gt;"",COUNTIF('Properties'!$A$2:$A$200,A479)=0),"PROPERTY NOT ON LIST; ","")&amp;IF(B479="","NO TYPE; ","")&amp;IF(NOT(N(E479)&gt;0),"NO DUE DATE; ","")&amp;IF(N(F479)=0,"NO AMOUNT; ","")&amp;IF(AND(N(E479)&gt;0,NOT(OR(N(K479)&gt;0,O479="Paid")),G479&lt;&gt;"Escrow",TODAY()&gt;N(E479)),"PAST DUE, NOT PAID; ","")&amp;IF(AND(NOT(OR(N(K479)&gt;0,O479="Paid")),G479&lt;&gt;"Escrow",AND(N(E479)&gt;0,TODAY()&gt;=N(J479),TODAY()&lt;=N(E479))),"DUE SOON; ","")&amp;IF(AND(OR(N(K479)&gt;0,O479="Paid"),L479=""),"NO PROOF OF PAYMENT; ","")&amp;IF(AND(G479="Escrow",H479&lt;&gt;"Yes",N(E479)&gt;0,TODAY()&gt;=N(J479)),"ESCROW NOT CONFIRMED; ","")&amp;IF(AND(B479="Insurance renewal",NOT(OR(N(K479)&gt;0,O479="Paid")),N(E479)&gt;0,N(E479)-TODAY()&lt;=N('Settings'!$B$10),M479&lt;&gt;"Yes"),"POLICY EXPIRING, NO RENEWAL QUOTE; ",""),LEN(IF(A479="","NO PROPERTY; ","")&amp;IF(AND(A479&lt;&gt;"",COUNTIF('Properties'!$A$2:$A$200,A479)=0),"PROPERTY NOT ON LIST; ","")&amp;IF(B479="","NO TYPE; ","")&amp;IF(NOT(N(E479)&gt;0),"NO DUE DATE; ","")&amp;IF(N(F479)=0,"NO AMOUNT; ","")&amp;IF(AND(N(E479)&gt;0,NOT(OR(N(K479)&gt;0,O479="Paid")),G479&lt;&gt;"Escrow",TODAY()&gt;N(E479)),"PAST DUE, NOT PAID; ","")&amp;IF(AND(NOT(OR(N(K479)&gt;0,O479="Paid")),G479&lt;&gt;"Escrow",AND(N(E479)&gt;0,TODAY()&gt;=N(J479),TODAY()&lt;=N(E479))),"DUE SOON; ","")&amp;IF(AND(OR(N(K479)&gt;0,O479="Paid"),L479=""),"NO PROOF OF PAYMENT; ","")&amp;IF(AND(G479="Escrow",H479&lt;&gt;"Yes",N(E479)&gt;0,TODAY()&gt;=N(J479)),"ESCROW NOT CONFIRMED; ","")&amp;IF(AND(B479="Insurance renewal",NOT(OR(N(K479)&gt;0,O479="Paid")),N(E479)&gt;0,N(E479)-TODAY()&lt;=N('Settings'!$B$10),M479&lt;&gt;"Yes"),"POLICY EXPIRING, NO RENEWAL QUOTE; ",""))-2)))</f>
        <v/>
      </c>
    </row>
    <row r="480">
      <c r="E480" s="8" t="n"/>
      <c r="F480" s="9" t="n"/>
      <c r="I480" s="10" t="n"/>
      <c r="J480" s="8">
        <f>IF(OR(NOT(OR(A480&lt;&gt;"",B480&lt;&gt;"",C480&lt;&gt;"")),N(E480)=0),"",N(E480)-IF(N(I480)&gt;0,N(I480),IFERROR(VLOOKUP(B480,'Settings'!$A$3:$B$8,2,0),0)))</f>
        <v/>
      </c>
      <c r="K480" s="8" t="n"/>
      <c r="N480" s="8" t="n"/>
      <c r="P480" s="10">
        <f>IF(OR(NOT(OR(A480&lt;&gt;"",B480&lt;&gt;"",C480&lt;&gt;"")),N(E480)=0),"",N(E480)-TODAY())</f>
        <v/>
      </c>
      <c r="Q480">
        <f>IF(OR(NOT(OR(A480&lt;&gt;"",B480&lt;&gt;"",C480&lt;&gt;"")),O480="Closed"),"",IF(IF(A480="","NO PROPERTY; ","")&amp;IF(AND(A480&lt;&gt;"",COUNTIF('Properties'!$A$2:$A$200,A480)=0),"PROPERTY NOT ON LIST; ","")&amp;IF(B480="","NO TYPE; ","")&amp;IF(NOT(N(E480)&gt;0),"NO DUE DATE; ","")&amp;IF(N(F480)=0,"NO AMOUNT; ","")&amp;IF(AND(N(E480)&gt;0,NOT(OR(N(K480)&gt;0,O480="Paid")),G480&lt;&gt;"Escrow",TODAY()&gt;N(E480)),"PAST DUE, NOT PAID; ","")&amp;IF(AND(NOT(OR(N(K480)&gt;0,O480="Paid")),G480&lt;&gt;"Escrow",AND(N(E480)&gt;0,TODAY()&gt;=N(J480),TODAY()&lt;=N(E480))),"DUE SOON; ","")&amp;IF(AND(OR(N(K480)&gt;0,O480="Paid"),L480=""),"NO PROOF OF PAYMENT; ","")&amp;IF(AND(G480="Escrow",H480&lt;&gt;"Yes",N(E480)&gt;0,TODAY()&gt;=N(J480)),"ESCROW NOT CONFIRMED; ","")&amp;IF(AND(B480="Insurance renewal",NOT(OR(N(K480)&gt;0,O480="Paid")),N(E480)&gt;0,N(E480)-TODAY()&lt;=N('Settings'!$B$10),M480&lt;&gt;"Yes"),"POLICY EXPIRING, NO RENEWAL QUOTE; ","")="","",LEFT(IF(A480="","NO PROPERTY; ","")&amp;IF(AND(A480&lt;&gt;"",COUNTIF('Properties'!$A$2:$A$200,A480)=0),"PROPERTY NOT ON LIST; ","")&amp;IF(B480="","NO TYPE; ","")&amp;IF(NOT(N(E480)&gt;0),"NO DUE DATE; ","")&amp;IF(N(F480)=0,"NO AMOUNT; ","")&amp;IF(AND(N(E480)&gt;0,NOT(OR(N(K480)&gt;0,O480="Paid")),G480&lt;&gt;"Escrow",TODAY()&gt;N(E480)),"PAST DUE, NOT PAID; ","")&amp;IF(AND(NOT(OR(N(K480)&gt;0,O480="Paid")),G480&lt;&gt;"Escrow",AND(N(E480)&gt;0,TODAY()&gt;=N(J480),TODAY()&lt;=N(E480))),"DUE SOON; ","")&amp;IF(AND(OR(N(K480)&gt;0,O480="Paid"),L480=""),"NO PROOF OF PAYMENT; ","")&amp;IF(AND(G480="Escrow",H480&lt;&gt;"Yes",N(E480)&gt;0,TODAY()&gt;=N(J480)),"ESCROW NOT CONFIRMED; ","")&amp;IF(AND(B480="Insurance renewal",NOT(OR(N(K480)&gt;0,O480="Paid")),N(E480)&gt;0,N(E480)-TODAY()&lt;=N('Settings'!$B$10),M480&lt;&gt;"Yes"),"POLICY EXPIRING, NO RENEWAL QUOTE; ",""),LEN(IF(A480="","NO PROPERTY; ","")&amp;IF(AND(A480&lt;&gt;"",COUNTIF('Properties'!$A$2:$A$200,A480)=0),"PROPERTY NOT ON LIST; ","")&amp;IF(B480="","NO TYPE; ","")&amp;IF(NOT(N(E480)&gt;0),"NO DUE DATE; ","")&amp;IF(N(F480)=0,"NO AMOUNT; ","")&amp;IF(AND(N(E480)&gt;0,NOT(OR(N(K480)&gt;0,O480="Paid")),G480&lt;&gt;"Escrow",TODAY()&gt;N(E480)),"PAST DUE, NOT PAID; ","")&amp;IF(AND(NOT(OR(N(K480)&gt;0,O480="Paid")),G480&lt;&gt;"Escrow",AND(N(E480)&gt;0,TODAY()&gt;=N(J480),TODAY()&lt;=N(E480))),"DUE SOON; ","")&amp;IF(AND(OR(N(K480)&gt;0,O480="Paid"),L480=""),"NO PROOF OF PAYMENT; ","")&amp;IF(AND(G480="Escrow",H480&lt;&gt;"Yes",N(E480)&gt;0,TODAY()&gt;=N(J480)),"ESCROW NOT CONFIRMED; ","")&amp;IF(AND(B480="Insurance renewal",NOT(OR(N(K480)&gt;0,O480="Paid")),N(E480)&gt;0,N(E480)-TODAY()&lt;=N('Settings'!$B$10),M480&lt;&gt;"Yes"),"POLICY EXPIRING, NO RENEWAL QUOTE; ",""))-2)))</f>
        <v/>
      </c>
    </row>
    <row r="481">
      <c r="E481" s="8" t="n"/>
      <c r="F481" s="9" t="n"/>
      <c r="I481" s="10" t="n"/>
      <c r="J481" s="8">
        <f>IF(OR(NOT(OR(A481&lt;&gt;"",B481&lt;&gt;"",C481&lt;&gt;"")),N(E481)=0),"",N(E481)-IF(N(I481)&gt;0,N(I481),IFERROR(VLOOKUP(B481,'Settings'!$A$3:$B$8,2,0),0)))</f>
        <v/>
      </c>
      <c r="K481" s="8" t="n"/>
      <c r="N481" s="8" t="n"/>
      <c r="P481" s="10">
        <f>IF(OR(NOT(OR(A481&lt;&gt;"",B481&lt;&gt;"",C481&lt;&gt;"")),N(E481)=0),"",N(E481)-TODAY())</f>
        <v/>
      </c>
      <c r="Q481">
        <f>IF(OR(NOT(OR(A481&lt;&gt;"",B481&lt;&gt;"",C481&lt;&gt;"")),O481="Closed"),"",IF(IF(A481="","NO PROPERTY; ","")&amp;IF(AND(A481&lt;&gt;"",COUNTIF('Properties'!$A$2:$A$200,A481)=0),"PROPERTY NOT ON LIST; ","")&amp;IF(B481="","NO TYPE; ","")&amp;IF(NOT(N(E481)&gt;0),"NO DUE DATE; ","")&amp;IF(N(F481)=0,"NO AMOUNT; ","")&amp;IF(AND(N(E481)&gt;0,NOT(OR(N(K481)&gt;0,O481="Paid")),G481&lt;&gt;"Escrow",TODAY()&gt;N(E481)),"PAST DUE, NOT PAID; ","")&amp;IF(AND(NOT(OR(N(K481)&gt;0,O481="Paid")),G481&lt;&gt;"Escrow",AND(N(E481)&gt;0,TODAY()&gt;=N(J481),TODAY()&lt;=N(E481))),"DUE SOON; ","")&amp;IF(AND(OR(N(K481)&gt;0,O481="Paid"),L481=""),"NO PROOF OF PAYMENT; ","")&amp;IF(AND(G481="Escrow",H481&lt;&gt;"Yes",N(E481)&gt;0,TODAY()&gt;=N(J481)),"ESCROW NOT CONFIRMED; ","")&amp;IF(AND(B481="Insurance renewal",NOT(OR(N(K481)&gt;0,O481="Paid")),N(E481)&gt;0,N(E481)-TODAY()&lt;=N('Settings'!$B$10),M481&lt;&gt;"Yes"),"POLICY EXPIRING, NO RENEWAL QUOTE; ","")="","",LEFT(IF(A481="","NO PROPERTY; ","")&amp;IF(AND(A481&lt;&gt;"",COUNTIF('Properties'!$A$2:$A$200,A481)=0),"PROPERTY NOT ON LIST; ","")&amp;IF(B481="","NO TYPE; ","")&amp;IF(NOT(N(E481)&gt;0),"NO DUE DATE; ","")&amp;IF(N(F481)=0,"NO AMOUNT; ","")&amp;IF(AND(N(E481)&gt;0,NOT(OR(N(K481)&gt;0,O481="Paid")),G481&lt;&gt;"Escrow",TODAY()&gt;N(E481)),"PAST DUE, NOT PAID; ","")&amp;IF(AND(NOT(OR(N(K481)&gt;0,O481="Paid")),G481&lt;&gt;"Escrow",AND(N(E481)&gt;0,TODAY()&gt;=N(J481),TODAY()&lt;=N(E481))),"DUE SOON; ","")&amp;IF(AND(OR(N(K481)&gt;0,O481="Paid"),L481=""),"NO PROOF OF PAYMENT; ","")&amp;IF(AND(G481="Escrow",H481&lt;&gt;"Yes",N(E481)&gt;0,TODAY()&gt;=N(J481)),"ESCROW NOT CONFIRMED; ","")&amp;IF(AND(B481="Insurance renewal",NOT(OR(N(K481)&gt;0,O481="Paid")),N(E481)&gt;0,N(E481)-TODAY()&lt;=N('Settings'!$B$10),M481&lt;&gt;"Yes"),"POLICY EXPIRING, NO RENEWAL QUOTE; ",""),LEN(IF(A481="","NO PROPERTY; ","")&amp;IF(AND(A481&lt;&gt;"",COUNTIF('Properties'!$A$2:$A$200,A481)=0),"PROPERTY NOT ON LIST; ","")&amp;IF(B481="","NO TYPE; ","")&amp;IF(NOT(N(E481)&gt;0),"NO DUE DATE; ","")&amp;IF(N(F481)=0,"NO AMOUNT; ","")&amp;IF(AND(N(E481)&gt;0,NOT(OR(N(K481)&gt;0,O481="Paid")),G481&lt;&gt;"Escrow",TODAY()&gt;N(E481)),"PAST DUE, NOT PAID; ","")&amp;IF(AND(NOT(OR(N(K481)&gt;0,O481="Paid")),G481&lt;&gt;"Escrow",AND(N(E481)&gt;0,TODAY()&gt;=N(J481),TODAY()&lt;=N(E481))),"DUE SOON; ","")&amp;IF(AND(OR(N(K481)&gt;0,O481="Paid"),L481=""),"NO PROOF OF PAYMENT; ","")&amp;IF(AND(G481="Escrow",H481&lt;&gt;"Yes",N(E481)&gt;0,TODAY()&gt;=N(J481)),"ESCROW NOT CONFIRMED; ","")&amp;IF(AND(B481="Insurance renewal",NOT(OR(N(K481)&gt;0,O481="Paid")),N(E481)&gt;0,N(E481)-TODAY()&lt;=N('Settings'!$B$10),M481&lt;&gt;"Yes"),"POLICY EXPIRING, NO RENEWAL QUOTE; ",""))-2)))</f>
        <v/>
      </c>
    </row>
    <row r="482">
      <c r="E482" s="8" t="n"/>
      <c r="F482" s="9" t="n"/>
      <c r="I482" s="10" t="n"/>
      <c r="J482" s="8">
        <f>IF(OR(NOT(OR(A482&lt;&gt;"",B482&lt;&gt;"",C482&lt;&gt;"")),N(E482)=0),"",N(E482)-IF(N(I482)&gt;0,N(I482),IFERROR(VLOOKUP(B482,'Settings'!$A$3:$B$8,2,0),0)))</f>
        <v/>
      </c>
      <c r="K482" s="8" t="n"/>
      <c r="N482" s="8" t="n"/>
      <c r="P482" s="10">
        <f>IF(OR(NOT(OR(A482&lt;&gt;"",B482&lt;&gt;"",C482&lt;&gt;"")),N(E482)=0),"",N(E482)-TODAY())</f>
        <v/>
      </c>
      <c r="Q482">
        <f>IF(OR(NOT(OR(A482&lt;&gt;"",B482&lt;&gt;"",C482&lt;&gt;"")),O482="Closed"),"",IF(IF(A482="","NO PROPERTY; ","")&amp;IF(AND(A482&lt;&gt;"",COUNTIF('Properties'!$A$2:$A$200,A482)=0),"PROPERTY NOT ON LIST; ","")&amp;IF(B482="","NO TYPE; ","")&amp;IF(NOT(N(E482)&gt;0),"NO DUE DATE; ","")&amp;IF(N(F482)=0,"NO AMOUNT; ","")&amp;IF(AND(N(E482)&gt;0,NOT(OR(N(K482)&gt;0,O482="Paid")),G482&lt;&gt;"Escrow",TODAY()&gt;N(E482)),"PAST DUE, NOT PAID; ","")&amp;IF(AND(NOT(OR(N(K482)&gt;0,O482="Paid")),G482&lt;&gt;"Escrow",AND(N(E482)&gt;0,TODAY()&gt;=N(J482),TODAY()&lt;=N(E482))),"DUE SOON; ","")&amp;IF(AND(OR(N(K482)&gt;0,O482="Paid"),L482=""),"NO PROOF OF PAYMENT; ","")&amp;IF(AND(G482="Escrow",H482&lt;&gt;"Yes",N(E482)&gt;0,TODAY()&gt;=N(J482)),"ESCROW NOT CONFIRMED; ","")&amp;IF(AND(B482="Insurance renewal",NOT(OR(N(K482)&gt;0,O482="Paid")),N(E482)&gt;0,N(E482)-TODAY()&lt;=N('Settings'!$B$10),M482&lt;&gt;"Yes"),"POLICY EXPIRING, NO RENEWAL QUOTE; ","")="","",LEFT(IF(A482="","NO PROPERTY; ","")&amp;IF(AND(A482&lt;&gt;"",COUNTIF('Properties'!$A$2:$A$200,A482)=0),"PROPERTY NOT ON LIST; ","")&amp;IF(B482="","NO TYPE; ","")&amp;IF(NOT(N(E482)&gt;0),"NO DUE DATE; ","")&amp;IF(N(F482)=0,"NO AMOUNT; ","")&amp;IF(AND(N(E482)&gt;0,NOT(OR(N(K482)&gt;0,O482="Paid")),G482&lt;&gt;"Escrow",TODAY()&gt;N(E482)),"PAST DUE, NOT PAID; ","")&amp;IF(AND(NOT(OR(N(K482)&gt;0,O482="Paid")),G482&lt;&gt;"Escrow",AND(N(E482)&gt;0,TODAY()&gt;=N(J482),TODAY()&lt;=N(E482))),"DUE SOON; ","")&amp;IF(AND(OR(N(K482)&gt;0,O482="Paid"),L482=""),"NO PROOF OF PAYMENT; ","")&amp;IF(AND(G482="Escrow",H482&lt;&gt;"Yes",N(E482)&gt;0,TODAY()&gt;=N(J482)),"ESCROW NOT CONFIRMED; ","")&amp;IF(AND(B482="Insurance renewal",NOT(OR(N(K482)&gt;0,O482="Paid")),N(E482)&gt;0,N(E482)-TODAY()&lt;=N('Settings'!$B$10),M482&lt;&gt;"Yes"),"POLICY EXPIRING, NO RENEWAL QUOTE; ",""),LEN(IF(A482="","NO PROPERTY; ","")&amp;IF(AND(A482&lt;&gt;"",COUNTIF('Properties'!$A$2:$A$200,A482)=0),"PROPERTY NOT ON LIST; ","")&amp;IF(B482="","NO TYPE; ","")&amp;IF(NOT(N(E482)&gt;0),"NO DUE DATE; ","")&amp;IF(N(F482)=0,"NO AMOUNT; ","")&amp;IF(AND(N(E482)&gt;0,NOT(OR(N(K482)&gt;0,O482="Paid")),G482&lt;&gt;"Escrow",TODAY()&gt;N(E482)),"PAST DUE, NOT PAID; ","")&amp;IF(AND(NOT(OR(N(K482)&gt;0,O482="Paid")),G482&lt;&gt;"Escrow",AND(N(E482)&gt;0,TODAY()&gt;=N(J482),TODAY()&lt;=N(E482))),"DUE SOON; ","")&amp;IF(AND(OR(N(K482)&gt;0,O482="Paid"),L482=""),"NO PROOF OF PAYMENT; ","")&amp;IF(AND(G482="Escrow",H482&lt;&gt;"Yes",N(E482)&gt;0,TODAY()&gt;=N(J482)),"ESCROW NOT CONFIRMED; ","")&amp;IF(AND(B482="Insurance renewal",NOT(OR(N(K482)&gt;0,O482="Paid")),N(E482)&gt;0,N(E482)-TODAY()&lt;=N('Settings'!$B$10),M482&lt;&gt;"Yes"),"POLICY EXPIRING, NO RENEWAL QUOTE; ",""))-2)))</f>
        <v/>
      </c>
    </row>
    <row r="483">
      <c r="E483" s="8" t="n"/>
      <c r="F483" s="9" t="n"/>
      <c r="I483" s="10" t="n"/>
      <c r="J483" s="8">
        <f>IF(OR(NOT(OR(A483&lt;&gt;"",B483&lt;&gt;"",C483&lt;&gt;"")),N(E483)=0),"",N(E483)-IF(N(I483)&gt;0,N(I483),IFERROR(VLOOKUP(B483,'Settings'!$A$3:$B$8,2,0),0)))</f>
        <v/>
      </c>
      <c r="K483" s="8" t="n"/>
      <c r="N483" s="8" t="n"/>
      <c r="P483" s="10">
        <f>IF(OR(NOT(OR(A483&lt;&gt;"",B483&lt;&gt;"",C483&lt;&gt;"")),N(E483)=0),"",N(E483)-TODAY())</f>
        <v/>
      </c>
      <c r="Q483">
        <f>IF(OR(NOT(OR(A483&lt;&gt;"",B483&lt;&gt;"",C483&lt;&gt;"")),O483="Closed"),"",IF(IF(A483="","NO PROPERTY; ","")&amp;IF(AND(A483&lt;&gt;"",COUNTIF('Properties'!$A$2:$A$200,A483)=0),"PROPERTY NOT ON LIST; ","")&amp;IF(B483="","NO TYPE; ","")&amp;IF(NOT(N(E483)&gt;0),"NO DUE DATE; ","")&amp;IF(N(F483)=0,"NO AMOUNT; ","")&amp;IF(AND(N(E483)&gt;0,NOT(OR(N(K483)&gt;0,O483="Paid")),G483&lt;&gt;"Escrow",TODAY()&gt;N(E483)),"PAST DUE, NOT PAID; ","")&amp;IF(AND(NOT(OR(N(K483)&gt;0,O483="Paid")),G483&lt;&gt;"Escrow",AND(N(E483)&gt;0,TODAY()&gt;=N(J483),TODAY()&lt;=N(E483))),"DUE SOON; ","")&amp;IF(AND(OR(N(K483)&gt;0,O483="Paid"),L483=""),"NO PROOF OF PAYMENT; ","")&amp;IF(AND(G483="Escrow",H483&lt;&gt;"Yes",N(E483)&gt;0,TODAY()&gt;=N(J483)),"ESCROW NOT CONFIRMED; ","")&amp;IF(AND(B483="Insurance renewal",NOT(OR(N(K483)&gt;0,O483="Paid")),N(E483)&gt;0,N(E483)-TODAY()&lt;=N('Settings'!$B$10),M483&lt;&gt;"Yes"),"POLICY EXPIRING, NO RENEWAL QUOTE; ","")="","",LEFT(IF(A483="","NO PROPERTY; ","")&amp;IF(AND(A483&lt;&gt;"",COUNTIF('Properties'!$A$2:$A$200,A483)=0),"PROPERTY NOT ON LIST; ","")&amp;IF(B483="","NO TYPE; ","")&amp;IF(NOT(N(E483)&gt;0),"NO DUE DATE; ","")&amp;IF(N(F483)=0,"NO AMOUNT; ","")&amp;IF(AND(N(E483)&gt;0,NOT(OR(N(K483)&gt;0,O483="Paid")),G483&lt;&gt;"Escrow",TODAY()&gt;N(E483)),"PAST DUE, NOT PAID; ","")&amp;IF(AND(NOT(OR(N(K483)&gt;0,O483="Paid")),G483&lt;&gt;"Escrow",AND(N(E483)&gt;0,TODAY()&gt;=N(J483),TODAY()&lt;=N(E483))),"DUE SOON; ","")&amp;IF(AND(OR(N(K483)&gt;0,O483="Paid"),L483=""),"NO PROOF OF PAYMENT; ","")&amp;IF(AND(G483="Escrow",H483&lt;&gt;"Yes",N(E483)&gt;0,TODAY()&gt;=N(J483)),"ESCROW NOT CONFIRMED; ","")&amp;IF(AND(B483="Insurance renewal",NOT(OR(N(K483)&gt;0,O483="Paid")),N(E483)&gt;0,N(E483)-TODAY()&lt;=N('Settings'!$B$10),M483&lt;&gt;"Yes"),"POLICY EXPIRING, NO RENEWAL QUOTE; ",""),LEN(IF(A483="","NO PROPERTY; ","")&amp;IF(AND(A483&lt;&gt;"",COUNTIF('Properties'!$A$2:$A$200,A483)=0),"PROPERTY NOT ON LIST; ","")&amp;IF(B483="","NO TYPE; ","")&amp;IF(NOT(N(E483)&gt;0),"NO DUE DATE; ","")&amp;IF(N(F483)=0,"NO AMOUNT; ","")&amp;IF(AND(N(E483)&gt;0,NOT(OR(N(K483)&gt;0,O483="Paid")),G483&lt;&gt;"Escrow",TODAY()&gt;N(E483)),"PAST DUE, NOT PAID; ","")&amp;IF(AND(NOT(OR(N(K483)&gt;0,O483="Paid")),G483&lt;&gt;"Escrow",AND(N(E483)&gt;0,TODAY()&gt;=N(J483),TODAY()&lt;=N(E483))),"DUE SOON; ","")&amp;IF(AND(OR(N(K483)&gt;0,O483="Paid"),L483=""),"NO PROOF OF PAYMENT; ","")&amp;IF(AND(G483="Escrow",H483&lt;&gt;"Yes",N(E483)&gt;0,TODAY()&gt;=N(J483)),"ESCROW NOT CONFIRMED; ","")&amp;IF(AND(B483="Insurance renewal",NOT(OR(N(K483)&gt;0,O483="Paid")),N(E483)&gt;0,N(E483)-TODAY()&lt;=N('Settings'!$B$10),M483&lt;&gt;"Yes"),"POLICY EXPIRING, NO RENEWAL QUOTE; ",""))-2)))</f>
        <v/>
      </c>
    </row>
    <row r="484">
      <c r="E484" s="8" t="n"/>
      <c r="F484" s="9" t="n"/>
      <c r="I484" s="10" t="n"/>
      <c r="J484" s="8">
        <f>IF(OR(NOT(OR(A484&lt;&gt;"",B484&lt;&gt;"",C484&lt;&gt;"")),N(E484)=0),"",N(E484)-IF(N(I484)&gt;0,N(I484),IFERROR(VLOOKUP(B484,'Settings'!$A$3:$B$8,2,0),0)))</f>
        <v/>
      </c>
      <c r="K484" s="8" t="n"/>
      <c r="N484" s="8" t="n"/>
      <c r="P484" s="10">
        <f>IF(OR(NOT(OR(A484&lt;&gt;"",B484&lt;&gt;"",C484&lt;&gt;"")),N(E484)=0),"",N(E484)-TODAY())</f>
        <v/>
      </c>
      <c r="Q484">
        <f>IF(OR(NOT(OR(A484&lt;&gt;"",B484&lt;&gt;"",C484&lt;&gt;"")),O484="Closed"),"",IF(IF(A484="","NO PROPERTY; ","")&amp;IF(AND(A484&lt;&gt;"",COUNTIF('Properties'!$A$2:$A$200,A484)=0),"PROPERTY NOT ON LIST; ","")&amp;IF(B484="","NO TYPE; ","")&amp;IF(NOT(N(E484)&gt;0),"NO DUE DATE; ","")&amp;IF(N(F484)=0,"NO AMOUNT; ","")&amp;IF(AND(N(E484)&gt;0,NOT(OR(N(K484)&gt;0,O484="Paid")),G484&lt;&gt;"Escrow",TODAY()&gt;N(E484)),"PAST DUE, NOT PAID; ","")&amp;IF(AND(NOT(OR(N(K484)&gt;0,O484="Paid")),G484&lt;&gt;"Escrow",AND(N(E484)&gt;0,TODAY()&gt;=N(J484),TODAY()&lt;=N(E484))),"DUE SOON; ","")&amp;IF(AND(OR(N(K484)&gt;0,O484="Paid"),L484=""),"NO PROOF OF PAYMENT; ","")&amp;IF(AND(G484="Escrow",H484&lt;&gt;"Yes",N(E484)&gt;0,TODAY()&gt;=N(J484)),"ESCROW NOT CONFIRMED; ","")&amp;IF(AND(B484="Insurance renewal",NOT(OR(N(K484)&gt;0,O484="Paid")),N(E484)&gt;0,N(E484)-TODAY()&lt;=N('Settings'!$B$10),M484&lt;&gt;"Yes"),"POLICY EXPIRING, NO RENEWAL QUOTE; ","")="","",LEFT(IF(A484="","NO PROPERTY; ","")&amp;IF(AND(A484&lt;&gt;"",COUNTIF('Properties'!$A$2:$A$200,A484)=0),"PROPERTY NOT ON LIST; ","")&amp;IF(B484="","NO TYPE; ","")&amp;IF(NOT(N(E484)&gt;0),"NO DUE DATE; ","")&amp;IF(N(F484)=0,"NO AMOUNT; ","")&amp;IF(AND(N(E484)&gt;0,NOT(OR(N(K484)&gt;0,O484="Paid")),G484&lt;&gt;"Escrow",TODAY()&gt;N(E484)),"PAST DUE, NOT PAID; ","")&amp;IF(AND(NOT(OR(N(K484)&gt;0,O484="Paid")),G484&lt;&gt;"Escrow",AND(N(E484)&gt;0,TODAY()&gt;=N(J484),TODAY()&lt;=N(E484))),"DUE SOON; ","")&amp;IF(AND(OR(N(K484)&gt;0,O484="Paid"),L484=""),"NO PROOF OF PAYMENT; ","")&amp;IF(AND(G484="Escrow",H484&lt;&gt;"Yes",N(E484)&gt;0,TODAY()&gt;=N(J484)),"ESCROW NOT CONFIRMED; ","")&amp;IF(AND(B484="Insurance renewal",NOT(OR(N(K484)&gt;0,O484="Paid")),N(E484)&gt;0,N(E484)-TODAY()&lt;=N('Settings'!$B$10),M484&lt;&gt;"Yes"),"POLICY EXPIRING, NO RENEWAL QUOTE; ",""),LEN(IF(A484="","NO PROPERTY; ","")&amp;IF(AND(A484&lt;&gt;"",COUNTIF('Properties'!$A$2:$A$200,A484)=0),"PROPERTY NOT ON LIST; ","")&amp;IF(B484="","NO TYPE; ","")&amp;IF(NOT(N(E484)&gt;0),"NO DUE DATE; ","")&amp;IF(N(F484)=0,"NO AMOUNT; ","")&amp;IF(AND(N(E484)&gt;0,NOT(OR(N(K484)&gt;0,O484="Paid")),G484&lt;&gt;"Escrow",TODAY()&gt;N(E484)),"PAST DUE, NOT PAID; ","")&amp;IF(AND(NOT(OR(N(K484)&gt;0,O484="Paid")),G484&lt;&gt;"Escrow",AND(N(E484)&gt;0,TODAY()&gt;=N(J484),TODAY()&lt;=N(E484))),"DUE SOON; ","")&amp;IF(AND(OR(N(K484)&gt;0,O484="Paid"),L484=""),"NO PROOF OF PAYMENT; ","")&amp;IF(AND(G484="Escrow",H484&lt;&gt;"Yes",N(E484)&gt;0,TODAY()&gt;=N(J484)),"ESCROW NOT CONFIRMED; ","")&amp;IF(AND(B484="Insurance renewal",NOT(OR(N(K484)&gt;0,O484="Paid")),N(E484)&gt;0,N(E484)-TODAY()&lt;=N('Settings'!$B$10),M484&lt;&gt;"Yes"),"POLICY EXPIRING, NO RENEWAL QUOTE; ",""))-2)))</f>
        <v/>
      </c>
    </row>
    <row r="485">
      <c r="E485" s="8" t="n"/>
      <c r="F485" s="9" t="n"/>
      <c r="I485" s="10" t="n"/>
      <c r="J485" s="8">
        <f>IF(OR(NOT(OR(A485&lt;&gt;"",B485&lt;&gt;"",C485&lt;&gt;"")),N(E485)=0),"",N(E485)-IF(N(I485)&gt;0,N(I485),IFERROR(VLOOKUP(B485,'Settings'!$A$3:$B$8,2,0),0)))</f>
        <v/>
      </c>
      <c r="K485" s="8" t="n"/>
      <c r="N485" s="8" t="n"/>
      <c r="P485" s="10">
        <f>IF(OR(NOT(OR(A485&lt;&gt;"",B485&lt;&gt;"",C485&lt;&gt;"")),N(E485)=0),"",N(E485)-TODAY())</f>
        <v/>
      </c>
      <c r="Q485">
        <f>IF(OR(NOT(OR(A485&lt;&gt;"",B485&lt;&gt;"",C485&lt;&gt;"")),O485="Closed"),"",IF(IF(A485="","NO PROPERTY; ","")&amp;IF(AND(A485&lt;&gt;"",COUNTIF('Properties'!$A$2:$A$200,A485)=0),"PROPERTY NOT ON LIST; ","")&amp;IF(B485="","NO TYPE; ","")&amp;IF(NOT(N(E485)&gt;0),"NO DUE DATE; ","")&amp;IF(N(F485)=0,"NO AMOUNT; ","")&amp;IF(AND(N(E485)&gt;0,NOT(OR(N(K485)&gt;0,O485="Paid")),G485&lt;&gt;"Escrow",TODAY()&gt;N(E485)),"PAST DUE, NOT PAID; ","")&amp;IF(AND(NOT(OR(N(K485)&gt;0,O485="Paid")),G485&lt;&gt;"Escrow",AND(N(E485)&gt;0,TODAY()&gt;=N(J485),TODAY()&lt;=N(E485))),"DUE SOON; ","")&amp;IF(AND(OR(N(K485)&gt;0,O485="Paid"),L485=""),"NO PROOF OF PAYMENT; ","")&amp;IF(AND(G485="Escrow",H485&lt;&gt;"Yes",N(E485)&gt;0,TODAY()&gt;=N(J485)),"ESCROW NOT CONFIRMED; ","")&amp;IF(AND(B485="Insurance renewal",NOT(OR(N(K485)&gt;0,O485="Paid")),N(E485)&gt;0,N(E485)-TODAY()&lt;=N('Settings'!$B$10),M485&lt;&gt;"Yes"),"POLICY EXPIRING, NO RENEWAL QUOTE; ","")="","",LEFT(IF(A485="","NO PROPERTY; ","")&amp;IF(AND(A485&lt;&gt;"",COUNTIF('Properties'!$A$2:$A$200,A485)=0),"PROPERTY NOT ON LIST; ","")&amp;IF(B485="","NO TYPE; ","")&amp;IF(NOT(N(E485)&gt;0),"NO DUE DATE; ","")&amp;IF(N(F485)=0,"NO AMOUNT; ","")&amp;IF(AND(N(E485)&gt;0,NOT(OR(N(K485)&gt;0,O485="Paid")),G485&lt;&gt;"Escrow",TODAY()&gt;N(E485)),"PAST DUE, NOT PAID; ","")&amp;IF(AND(NOT(OR(N(K485)&gt;0,O485="Paid")),G485&lt;&gt;"Escrow",AND(N(E485)&gt;0,TODAY()&gt;=N(J485),TODAY()&lt;=N(E485))),"DUE SOON; ","")&amp;IF(AND(OR(N(K485)&gt;0,O485="Paid"),L485=""),"NO PROOF OF PAYMENT; ","")&amp;IF(AND(G485="Escrow",H485&lt;&gt;"Yes",N(E485)&gt;0,TODAY()&gt;=N(J485)),"ESCROW NOT CONFIRMED; ","")&amp;IF(AND(B485="Insurance renewal",NOT(OR(N(K485)&gt;0,O485="Paid")),N(E485)&gt;0,N(E485)-TODAY()&lt;=N('Settings'!$B$10),M485&lt;&gt;"Yes"),"POLICY EXPIRING, NO RENEWAL QUOTE; ",""),LEN(IF(A485="","NO PROPERTY; ","")&amp;IF(AND(A485&lt;&gt;"",COUNTIF('Properties'!$A$2:$A$200,A485)=0),"PROPERTY NOT ON LIST; ","")&amp;IF(B485="","NO TYPE; ","")&amp;IF(NOT(N(E485)&gt;0),"NO DUE DATE; ","")&amp;IF(N(F485)=0,"NO AMOUNT; ","")&amp;IF(AND(N(E485)&gt;0,NOT(OR(N(K485)&gt;0,O485="Paid")),G485&lt;&gt;"Escrow",TODAY()&gt;N(E485)),"PAST DUE, NOT PAID; ","")&amp;IF(AND(NOT(OR(N(K485)&gt;0,O485="Paid")),G485&lt;&gt;"Escrow",AND(N(E485)&gt;0,TODAY()&gt;=N(J485),TODAY()&lt;=N(E485))),"DUE SOON; ","")&amp;IF(AND(OR(N(K485)&gt;0,O485="Paid"),L485=""),"NO PROOF OF PAYMENT; ","")&amp;IF(AND(G485="Escrow",H485&lt;&gt;"Yes",N(E485)&gt;0,TODAY()&gt;=N(J485)),"ESCROW NOT CONFIRMED; ","")&amp;IF(AND(B485="Insurance renewal",NOT(OR(N(K485)&gt;0,O485="Paid")),N(E485)&gt;0,N(E485)-TODAY()&lt;=N('Settings'!$B$10),M485&lt;&gt;"Yes"),"POLICY EXPIRING, NO RENEWAL QUOTE; ",""))-2)))</f>
        <v/>
      </c>
    </row>
    <row r="486">
      <c r="E486" s="8" t="n"/>
      <c r="F486" s="9" t="n"/>
      <c r="I486" s="10" t="n"/>
      <c r="J486" s="8">
        <f>IF(OR(NOT(OR(A486&lt;&gt;"",B486&lt;&gt;"",C486&lt;&gt;"")),N(E486)=0),"",N(E486)-IF(N(I486)&gt;0,N(I486),IFERROR(VLOOKUP(B486,'Settings'!$A$3:$B$8,2,0),0)))</f>
        <v/>
      </c>
      <c r="K486" s="8" t="n"/>
      <c r="N486" s="8" t="n"/>
      <c r="P486" s="10">
        <f>IF(OR(NOT(OR(A486&lt;&gt;"",B486&lt;&gt;"",C486&lt;&gt;"")),N(E486)=0),"",N(E486)-TODAY())</f>
        <v/>
      </c>
      <c r="Q486">
        <f>IF(OR(NOT(OR(A486&lt;&gt;"",B486&lt;&gt;"",C486&lt;&gt;"")),O486="Closed"),"",IF(IF(A486="","NO PROPERTY; ","")&amp;IF(AND(A486&lt;&gt;"",COUNTIF('Properties'!$A$2:$A$200,A486)=0),"PROPERTY NOT ON LIST; ","")&amp;IF(B486="","NO TYPE; ","")&amp;IF(NOT(N(E486)&gt;0),"NO DUE DATE; ","")&amp;IF(N(F486)=0,"NO AMOUNT; ","")&amp;IF(AND(N(E486)&gt;0,NOT(OR(N(K486)&gt;0,O486="Paid")),G486&lt;&gt;"Escrow",TODAY()&gt;N(E486)),"PAST DUE, NOT PAID; ","")&amp;IF(AND(NOT(OR(N(K486)&gt;0,O486="Paid")),G486&lt;&gt;"Escrow",AND(N(E486)&gt;0,TODAY()&gt;=N(J486),TODAY()&lt;=N(E486))),"DUE SOON; ","")&amp;IF(AND(OR(N(K486)&gt;0,O486="Paid"),L486=""),"NO PROOF OF PAYMENT; ","")&amp;IF(AND(G486="Escrow",H486&lt;&gt;"Yes",N(E486)&gt;0,TODAY()&gt;=N(J486)),"ESCROW NOT CONFIRMED; ","")&amp;IF(AND(B486="Insurance renewal",NOT(OR(N(K486)&gt;0,O486="Paid")),N(E486)&gt;0,N(E486)-TODAY()&lt;=N('Settings'!$B$10),M486&lt;&gt;"Yes"),"POLICY EXPIRING, NO RENEWAL QUOTE; ","")="","",LEFT(IF(A486="","NO PROPERTY; ","")&amp;IF(AND(A486&lt;&gt;"",COUNTIF('Properties'!$A$2:$A$200,A486)=0),"PROPERTY NOT ON LIST; ","")&amp;IF(B486="","NO TYPE; ","")&amp;IF(NOT(N(E486)&gt;0),"NO DUE DATE; ","")&amp;IF(N(F486)=0,"NO AMOUNT; ","")&amp;IF(AND(N(E486)&gt;0,NOT(OR(N(K486)&gt;0,O486="Paid")),G486&lt;&gt;"Escrow",TODAY()&gt;N(E486)),"PAST DUE, NOT PAID; ","")&amp;IF(AND(NOT(OR(N(K486)&gt;0,O486="Paid")),G486&lt;&gt;"Escrow",AND(N(E486)&gt;0,TODAY()&gt;=N(J486),TODAY()&lt;=N(E486))),"DUE SOON; ","")&amp;IF(AND(OR(N(K486)&gt;0,O486="Paid"),L486=""),"NO PROOF OF PAYMENT; ","")&amp;IF(AND(G486="Escrow",H486&lt;&gt;"Yes",N(E486)&gt;0,TODAY()&gt;=N(J486)),"ESCROW NOT CONFIRMED; ","")&amp;IF(AND(B486="Insurance renewal",NOT(OR(N(K486)&gt;0,O486="Paid")),N(E486)&gt;0,N(E486)-TODAY()&lt;=N('Settings'!$B$10),M486&lt;&gt;"Yes"),"POLICY EXPIRING, NO RENEWAL QUOTE; ",""),LEN(IF(A486="","NO PROPERTY; ","")&amp;IF(AND(A486&lt;&gt;"",COUNTIF('Properties'!$A$2:$A$200,A486)=0),"PROPERTY NOT ON LIST; ","")&amp;IF(B486="","NO TYPE; ","")&amp;IF(NOT(N(E486)&gt;0),"NO DUE DATE; ","")&amp;IF(N(F486)=0,"NO AMOUNT; ","")&amp;IF(AND(N(E486)&gt;0,NOT(OR(N(K486)&gt;0,O486="Paid")),G486&lt;&gt;"Escrow",TODAY()&gt;N(E486)),"PAST DUE, NOT PAID; ","")&amp;IF(AND(NOT(OR(N(K486)&gt;0,O486="Paid")),G486&lt;&gt;"Escrow",AND(N(E486)&gt;0,TODAY()&gt;=N(J486),TODAY()&lt;=N(E486))),"DUE SOON; ","")&amp;IF(AND(OR(N(K486)&gt;0,O486="Paid"),L486=""),"NO PROOF OF PAYMENT; ","")&amp;IF(AND(G486="Escrow",H486&lt;&gt;"Yes",N(E486)&gt;0,TODAY()&gt;=N(J486)),"ESCROW NOT CONFIRMED; ","")&amp;IF(AND(B486="Insurance renewal",NOT(OR(N(K486)&gt;0,O486="Paid")),N(E486)&gt;0,N(E486)-TODAY()&lt;=N('Settings'!$B$10),M486&lt;&gt;"Yes"),"POLICY EXPIRING, NO RENEWAL QUOTE; ",""))-2)))</f>
        <v/>
      </c>
    </row>
    <row r="487">
      <c r="E487" s="8" t="n"/>
      <c r="F487" s="9" t="n"/>
      <c r="I487" s="10" t="n"/>
      <c r="J487" s="8">
        <f>IF(OR(NOT(OR(A487&lt;&gt;"",B487&lt;&gt;"",C487&lt;&gt;"")),N(E487)=0),"",N(E487)-IF(N(I487)&gt;0,N(I487),IFERROR(VLOOKUP(B487,'Settings'!$A$3:$B$8,2,0),0)))</f>
        <v/>
      </c>
      <c r="K487" s="8" t="n"/>
      <c r="N487" s="8" t="n"/>
      <c r="P487" s="10">
        <f>IF(OR(NOT(OR(A487&lt;&gt;"",B487&lt;&gt;"",C487&lt;&gt;"")),N(E487)=0),"",N(E487)-TODAY())</f>
        <v/>
      </c>
      <c r="Q487">
        <f>IF(OR(NOT(OR(A487&lt;&gt;"",B487&lt;&gt;"",C487&lt;&gt;"")),O487="Closed"),"",IF(IF(A487="","NO PROPERTY; ","")&amp;IF(AND(A487&lt;&gt;"",COUNTIF('Properties'!$A$2:$A$200,A487)=0),"PROPERTY NOT ON LIST; ","")&amp;IF(B487="","NO TYPE; ","")&amp;IF(NOT(N(E487)&gt;0),"NO DUE DATE; ","")&amp;IF(N(F487)=0,"NO AMOUNT; ","")&amp;IF(AND(N(E487)&gt;0,NOT(OR(N(K487)&gt;0,O487="Paid")),G487&lt;&gt;"Escrow",TODAY()&gt;N(E487)),"PAST DUE, NOT PAID; ","")&amp;IF(AND(NOT(OR(N(K487)&gt;0,O487="Paid")),G487&lt;&gt;"Escrow",AND(N(E487)&gt;0,TODAY()&gt;=N(J487),TODAY()&lt;=N(E487))),"DUE SOON; ","")&amp;IF(AND(OR(N(K487)&gt;0,O487="Paid"),L487=""),"NO PROOF OF PAYMENT; ","")&amp;IF(AND(G487="Escrow",H487&lt;&gt;"Yes",N(E487)&gt;0,TODAY()&gt;=N(J487)),"ESCROW NOT CONFIRMED; ","")&amp;IF(AND(B487="Insurance renewal",NOT(OR(N(K487)&gt;0,O487="Paid")),N(E487)&gt;0,N(E487)-TODAY()&lt;=N('Settings'!$B$10),M487&lt;&gt;"Yes"),"POLICY EXPIRING, NO RENEWAL QUOTE; ","")="","",LEFT(IF(A487="","NO PROPERTY; ","")&amp;IF(AND(A487&lt;&gt;"",COUNTIF('Properties'!$A$2:$A$200,A487)=0),"PROPERTY NOT ON LIST; ","")&amp;IF(B487="","NO TYPE; ","")&amp;IF(NOT(N(E487)&gt;0),"NO DUE DATE; ","")&amp;IF(N(F487)=0,"NO AMOUNT; ","")&amp;IF(AND(N(E487)&gt;0,NOT(OR(N(K487)&gt;0,O487="Paid")),G487&lt;&gt;"Escrow",TODAY()&gt;N(E487)),"PAST DUE, NOT PAID; ","")&amp;IF(AND(NOT(OR(N(K487)&gt;0,O487="Paid")),G487&lt;&gt;"Escrow",AND(N(E487)&gt;0,TODAY()&gt;=N(J487),TODAY()&lt;=N(E487))),"DUE SOON; ","")&amp;IF(AND(OR(N(K487)&gt;0,O487="Paid"),L487=""),"NO PROOF OF PAYMENT; ","")&amp;IF(AND(G487="Escrow",H487&lt;&gt;"Yes",N(E487)&gt;0,TODAY()&gt;=N(J487)),"ESCROW NOT CONFIRMED; ","")&amp;IF(AND(B487="Insurance renewal",NOT(OR(N(K487)&gt;0,O487="Paid")),N(E487)&gt;0,N(E487)-TODAY()&lt;=N('Settings'!$B$10),M487&lt;&gt;"Yes"),"POLICY EXPIRING, NO RENEWAL QUOTE; ",""),LEN(IF(A487="","NO PROPERTY; ","")&amp;IF(AND(A487&lt;&gt;"",COUNTIF('Properties'!$A$2:$A$200,A487)=0),"PROPERTY NOT ON LIST; ","")&amp;IF(B487="","NO TYPE; ","")&amp;IF(NOT(N(E487)&gt;0),"NO DUE DATE; ","")&amp;IF(N(F487)=0,"NO AMOUNT; ","")&amp;IF(AND(N(E487)&gt;0,NOT(OR(N(K487)&gt;0,O487="Paid")),G487&lt;&gt;"Escrow",TODAY()&gt;N(E487)),"PAST DUE, NOT PAID; ","")&amp;IF(AND(NOT(OR(N(K487)&gt;0,O487="Paid")),G487&lt;&gt;"Escrow",AND(N(E487)&gt;0,TODAY()&gt;=N(J487),TODAY()&lt;=N(E487))),"DUE SOON; ","")&amp;IF(AND(OR(N(K487)&gt;0,O487="Paid"),L487=""),"NO PROOF OF PAYMENT; ","")&amp;IF(AND(G487="Escrow",H487&lt;&gt;"Yes",N(E487)&gt;0,TODAY()&gt;=N(J487)),"ESCROW NOT CONFIRMED; ","")&amp;IF(AND(B487="Insurance renewal",NOT(OR(N(K487)&gt;0,O487="Paid")),N(E487)&gt;0,N(E487)-TODAY()&lt;=N('Settings'!$B$10),M487&lt;&gt;"Yes"),"POLICY EXPIRING, NO RENEWAL QUOTE; ",""))-2)))</f>
        <v/>
      </c>
    </row>
    <row r="488">
      <c r="E488" s="8" t="n"/>
      <c r="F488" s="9" t="n"/>
      <c r="I488" s="10" t="n"/>
      <c r="J488" s="8">
        <f>IF(OR(NOT(OR(A488&lt;&gt;"",B488&lt;&gt;"",C488&lt;&gt;"")),N(E488)=0),"",N(E488)-IF(N(I488)&gt;0,N(I488),IFERROR(VLOOKUP(B488,'Settings'!$A$3:$B$8,2,0),0)))</f>
        <v/>
      </c>
      <c r="K488" s="8" t="n"/>
      <c r="N488" s="8" t="n"/>
      <c r="P488" s="10">
        <f>IF(OR(NOT(OR(A488&lt;&gt;"",B488&lt;&gt;"",C488&lt;&gt;"")),N(E488)=0),"",N(E488)-TODAY())</f>
        <v/>
      </c>
      <c r="Q488">
        <f>IF(OR(NOT(OR(A488&lt;&gt;"",B488&lt;&gt;"",C488&lt;&gt;"")),O488="Closed"),"",IF(IF(A488="","NO PROPERTY; ","")&amp;IF(AND(A488&lt;&gt;"",COUNTIF('Properties'!$A$2:$A$200,A488)=0),"PROPERTY NOT ON LIST; ","")&amp;IF(B488="","NO TYPE; ","")&amp;IF(NOT(N(E488)&gt;0),"NO DUE DATE; ","")&amp;IF(N(F488)=0,"NO AMOUNT; ","")&amp;IF(AND(N(E488)&gt;0,NOT(OR(N(K488)&gt;0,O488="Paid")),G488&lt;&gt;"Escrow",TODAY()&gt;N(E488)),"PAST DUE, NOT PAID; ","")&amp;IF(AND(NOT(OR(N(K488)&gt;0,O488="Paid")),G488&lt;&gt;"Escrow",AND(N(E488)&gt;0,TODAY()&gt;=N(J488),TODAY()&lt;=N(E488))),"DUE SOON; ","")&amp;IF(AND(OR(N(K488)&gt;0,O488="Paid"),L488=""),"NO PROOF OF PAYMENT; ","")&amp;IF(AND(G488="Escrow",H488&lt;&gt;"Yes",N(E488)&gt;0,TODAY()&gt;=N(J488)),"ESCROW NOT CONFIRMED; ","")&amp;IF(AND(B488="Insurance renewal",NOT(OR(N(K488)&gt;0,O488="Paid")),N(E488)&gt;0,N(E488)-TODAY()&lt;=N('Settings'!$B$10),M488&lt;&gt;"Yes"),"POLICY EXPIRING, NO RENEWAL QUOTE; ","")="","",LEFT(IF(A488="","NO PROPERTY; ","")&amp;IF(AND(A488&lt;&gt;"",COUNTIF('Properties'!$A$2:$A$200,A488)=0),"PROPERTY NOT ON LIST; ","")&amp;IF(B488="","NO TYPE; ","")&amp;IF(NOT(N(E488)&gt;0),"NO DUE DATE; ","")&amp;IF(N(F488)=0,"NO AMOUNT; ","")&amp;IF(AND(N(E488)&gt;0,NOT(OR(N(K488)&gt;0,O488="Paid")),G488&lt;&gt;"Escrow",TODAY()&gt;N(E488)),"PAST DUE, NOT PAID; ","")&amp;IF(AND(NOT(OR(N(K488)&gt;0,O488="Paid")),G488&lt;&gt;"Escrow",AND(N(E488)&gt;0,TODAY()&gt;=N(J488),TODAY()&lt;=N(E488))),"DUE SOON; ","")&amp;IF(AND(OR(N(K488)&gt;0,O488="Paid"),L488=""),"NO PROOF OF PAYMENT; ","")&amp;IF(AND(G488="Escrow",H488&lt;&gt;"Yes",N(E488)&gt;0,TODAY()&gt;=N(J488)),"ESCROW NOT CONFIRMED; ","")&amp;IF(AND(B488="Insurance renewal",NOT(OR(N(K488)&gt;0,O488="Paid")),N(E488)&gt;0,N(E488)-TODAY()&lt;=N('Settings'!$B$10),M488&lt;&gt;"Yes"),"POLICY EXPIRING, NO RENEWAL QUOTE; ",""),LEN(IF(A488="","NO PROPERTY; ","")&amp;IF(AND(A488&lt;&gt;"",COUNTIF('Properties'!$A$2:$A$200,A488)=0),"PROPERTY NOT ON LIST; ","")&amp;IF(B488="","NO TYPE; ","")&amp;IF(NOT(N(E488)&gt;0),"NO DUE DATE; ","")&amp;IF(N(F488)=0,"NO AMOUNT; ","")&amp;IF(AND(N(E488)&gt;0,NOT(OR(N(K488)&gt;0,O488="Paid")),G488&lt;&gt;"Escrow",TODAY()&gt;N(E488)),"PAST DUE, NOT PAID; ","")&amp;IF(AND(NOT(OR(N(K488)&gt;0,O488="Paid")),G488&lt;&gt;"Escrow",AND(N(E488)&gt;0,TODAY()&gt;=N(J488),TODAY()&lt;=N(E488))),"DUE SOON; ","")&amp;IF(AND(OR(N(K488)&gt;0,O488="Paid"),L488=""),"NO PROOF OF PAYMENT; ","")&amp;IF(AND(G488="Escrow",H488&lt;&gt;"Yes",N(E488)&gt;0,TODAY()&gt;=N(J488)),"ESCROW NOT CONFIRMED; ","")&amp;IF(AND(B488="Insurance renewal",NOT(OR(N(K488)&gt;0,O488="Paid")),N(E488)&gt;0,N(E488)-TODAY()&lt;=N('Settings'!$B$10),M488&lt;&gt;"Yes"),"POLICY EXPIRING, NO RENEWAL QUOTE; ",""))-2)))</f>
        <v/>
      </c>
    </row>
    <row r="489">
      <c r="E489" s="8" t="n"/>
      <c r="F489" s="9" t="n"/>
      <c r="I489" s="10" t="n"/>
      <c r="J489" s="8">
        <f>IF(OR(NOT(OR(A489&lt;&gt;"",B489&lt;&gt;"",C489&lt;&gt;"")),N(E489)=0),"",N(E489)-IF(N(I489)&gt;0,N(I489),IFERROR(VLOOKUP(B489,'Settings'!$A$3:$B$8,2,0),0)))</f>
        <v/>
      </c>
      <c r="K489" s="8" t="n"/>
      <c r="N489" s="8" t="n"/>
      <c r="P489" s="10">
        <f>IF(OR(NOT(OR(A489&lt;&gt;"",B489&lt;&gt;"",C489&lt;&gt;"")),N(E489)=0),"",N(E489)-TODAY())</f>
        <v/>
      </c>
      <c r="Q489">
        <f>IF(OR(NOT(OR(A489&lt;&gt;"",B489&lt;&gt;"",C489&lt;&gt;"")),O489="Closed"),"",IF(IF(A489="","NO PROPERTY; ","")&amp;IF(AND(A489&lt;&gt;"",COUNTIF('Properties'!$A$2:$A$200,A489)=0),"PROPERTY NOT ON LIST; ","")&amp;IF(B489="","NO TYPE; ","")&amp;IF(NOT(N(E489)&gt;0),"NO DUE DATE; ","")&amp;IF(N(F489)=0,"NO AMOUNT; ","")&amp;IF(AND(N(E489)&gt;0,NOT(OR(N(K489)&gt;0,O489="Paid")),G489&lt;&gt;"Escrow",TODAY()&gt;N(E489)),"PAST DUE, NOT PAID; ","")&amp;IF(AND(NOT(OR(N(K489)&gt;0,O489="Paid")),G489&lt;&gt;"Escrow",AND(N(E489)&gt;0,TODAY()&gt;=N(J489),TODAY()&lt;=N(E489))),"DUE SOON; ","")&amp;IF(AND(OR(N(K489)&gt;0,O489="Paid"),L489=""),"NO PROOF OF PAYMENT; ","")&amp;IF(AND(G489="Escrow",H489&lt;&gt;"Yes",N(E489)&gt;0,TODAY()&gt;=N(J489)),"ESCROW NOT CONFIRMED; ","")&amp;IF(AND(B489="Insurance renewal",NOT(OR(N(K489)&gt;0,O489="Paid")),N(E489)&gt;0,N(E489)-TODAY()&lt;=N('Settings'!$B$10),M489&lt;&gt;"Yes"),"POLICY EXPIRING, NO RENEWAL QUOTE; ","")="","",LEFT(IF(A489="","NO PROPERTY; ","")&amp;IF(AND(A489&lt;&gt;"",COUNTIF('Properties'!$A$2:$A$200,A489)=0),"PROPERTY NOT ON LIST; ","")&amp;IF(B489="","NO TYPE; ","")&amp;IF(NOT(N(E489)&gt;0),"NO DUE DATE; ","")&amp;IF(N(F489)=0,"NO AMOUNT; ","")&amp;IF(AND(N(E489)&gt;0,NOT(OR(N(K489)&gt;0,O489="Paid")),G489&lt;&gt;"Escrow",TODAY()&gt;N(E489)),"PAST DUE, NOT PAID; ","")&amp;IF(AND(NOT(OR(N(K489)&gt;0,O489="Paid")),G489&lt;&gt;"Escrow",AND(N(E489)&gt;0,TODAY()&gt;=N(J489),TODAY()&lt;=N(E489))),"DUE SOON; ","")&amp;IF(AND(OR(N(K489)&gt;0,O489="Paid"),L489=""),"NO PROOF OF PAYMENT; ","")&amp;IF(AND(G489="Escrow",H489&lt;&gt;"Yes",N(E489)&gt;0,TODAY()&gt;=N(J489)),"ESCROW NOT CONFIRMED; ","")&amp;IF(AND(B489="Insurance renewal",NOT(OR(N(K489)&gt;0,O489="Paid")),N(E489)&gt;0,N(E489)-TODAY()&lt;=N('Settings'!$B$10),M489&lt;&gt;"Yes"),"POLICY EXPIRING, NO RENEWAL QUOTE; ",""),LEN(IF(A489="","NO PROPERTY; ","")&amp;IF(AND(A489&lt;&gt;"",COUNTIF('Properties'!$A$2:$A$200,A489)=0),"PROPERTY NOT ON LIST; ","")&amp;IF(B489="","NO TYPE; ","")&amp;IF(NOT(N(E489)&gt;0),"NO DUE DATE; ","")&amp;IF(N(F489)=0,"NO AMOUNT; ","")&amp;IF(AND(N(E489)&gt;0,NOT(OR(N(K489)&gt;0,O489="Paid")),G489&lt;&gt;"Escrow",TODAY()&gt;N(E489)),"PAST DUE, NOT PAID; ","")&amp;IF(AND(NOT(OR(N(K489)&gt;0,O489="Paid")),G489&lt;&gt;"Escrow",AND(N(E489)&gt;0,TODAY()&gt;=N(J489),TODAY()&lt;=N(E489))),"DUE SOON; ","")&amp;IF(AND(OR(N(K489)&gt;0,O489="Paid"),L489=""),"NO PROOF OF PAYMENT; ","")&amp;IF(AND(G489="Escrow",H489&lt;&gt;"Yes",N(E489)&gt;0,TODAY()&gt;=N(J489)),"ESCROW NOT CONFIRMED; ","")&amp;IF(AND(B489="Insurance renewal",NOT(OR(N(K489)&gt;0,O489="Paid")),N(E489)&gt;0,N(E489)-TODAY()&lt;=N('Settings'!$B$10),M489&lt;&gt;"Yes"),"POLICY EXPIRING, NO RENEWAL QUOTE; ",""))-2)))</f>
        <v/>
      </c>
    </row>
    <row r="490">
      <c r="E490" s="8" t="n"/>
      <c r="F490" s="9" t="n"/>
      <c r="I490" s="10" t="n"/>
      <c r="J490" s="8">
        <f>IF(OR(NOT(OR(A490&lt;&gt;"",B490&lt;&gt;"",C490&lt;&gt;"")),N(E490)=0),"",N(E490)-IF(N(I490)&gt;0,N(I490),IFERROR(VLOOKUP(B490,'Settings'!$A$3:$B$8,2,0),0)))</f>
        <v/>
      </c>
      <c r="K490" s="8" t="n"/>
      <c r="N490" s="8" t="n"/>
      <c r="P490" s="10">
        <f>IF(OR(NOT(OR(A490&lt;&gt;"",B490&lt;&gt;"",C490&lt;&gt;"")),N(E490)=0),"",N(E490)-TODAY())</f>
        <v/>
      </c>
      <c r="Q490">
        <f>IF(OR(NOT(OR(A490&lt;&gt;"",B490&lt;&gt;"",C490&lt;&gt;"")),O490="Closed"),"",IF(IF(A490="","NO PROPERTY; ","")&amp;IF(AND(A490&lt;&gt;"",COUNTIF('Properties'!$A$2:$A$200,A490)=0),"PROPERTY NOT ON LIST; ","")&amp;IF(B490="","NO TYPE; ","")&amp;IF(NOT(N(E490)&gt;0),"NO DUE DATE; ","")&amp;IF(N(F490)=0,"NO AMOUNT; ","")&amp;IF(AND(N(E490)&gt;0,NOT(OR(N(K490)&gt;0,O490="Paid")),G490&lt;&gt;"Escrow",TODAY()&gt;N(E490)),"PAST DUE, NOT PAID; ","")&amp;IF(AND(NOT(OR(N(K490)&gt;0,O490="Paid")),G490&lt;&gt;"Escrow",AND(N(E490)&gt;0,TODAY()&gt;=N(J490),TODAY()&lt;=N(E490))),"DUE SOON; ","")&amp;IF(AND(OR(N(K490)&gt;0,O490="Paid"),L490=""),"NO PROOF OF PAYMENT; ","")&amp;IF(AND(G490="Escrow",H490&lt;&gt;"Yes",N(E490)&gt;0,TODAY()&gt;=N(J490)),"ESCROW NOT CONFIRMED; ","")&amp;IF(AND(B490="Insurance renewal",NOT(OR(N(K490)&gt;0,O490="Paid")),N(E490)&gt;0,N(E490)-TODAY()&lt;=N('Settings'!$B$10),M490&lt;&gt;"Yes"),"POLICY EXPIRING, NO RENEWAL QUOTE; ","")="","",LEFT(IF(A490="","NO PROPERTY; ","")&amp;IF(AND(A490&lt;&gt;"",COUNTIF('Properties'!$A$2:$A$200,A490)=0),"PROPERTY NOT ON LIST; ","")&amp;IF(B490="","NO TYPE; ","")&amp;IF(NOT(N(E490)&gt;0),"NO DUE DATE; ","")&amp;IF(N(F490)=0,"NO AMOUNT; ","")&amp;IF(AND(N(E490)&gt;0,NOT(OR(N(K490)&gt;0,O490="Paid")),G490&lt;&gt;"Escrow",TODAY()&gt;N(E490)),"PAST DUE, NOT PAID; ","")&amp;IF(AND(NOT(OR(N(K490)&gt;0,O490="Paid")),G490&lt;&gt;"Escrow",AND(N(E490)&gt;0,TODAY()&gt;=N(J490),TODAY()&lt;=N(E490))),"DUE SOON; ","")&amp;IF(AND(OR(N(K490)&gt;0,O490="Paid"),L490=""),"NO PROOF OF PAYMENT; ","")&amp;IF(AND(G490="Escrow",H490&lt;&gt;"Yes",N(E490)&gt;0,TODAY()&gt;=N(J490)),"ESCROW NOT CONFIRMED; ","")&amp;IF(AND(B490="Insurance renewal",NOT(OR(N(K490)&gt;0,O490="Paid")),N(E490)&gt;0,N(E490)-TODAY()&lt;=N('Settings'!$B$10),M490&lt;&gt;"Yes"),"POLICY EXPIRING, NO RENEWAL QUOTE; ",""),LEN(IF(A490="","NO PROPERTY; ","")&amp;IF(AND(A490&lt;&gt;"",COUNTIF('Properties'!$A$2:$A$200,A490)=0),"PROPERTY NOT ON LIST; ","")&amp;IF(B490="","NO TYPE; ","")&amp;IF(NOT(N(E490)&gt;0),"NO DUE DATE; ","")&amp;IF(N(F490)=0,"NO AMOUNT; ","")&amp;IF(AND(N(E490)&gt;0,NOT(OR(N(K490)&gt;0,O490="Paid")),G490&lt;&gt;"Escrow",TODAY()&gt;N(E490)),"PAST DUE, NOT PAID; ","")&amp;IF(AND(NOT(OR(N(K490)&gt;0,O490="Paid")),G490&lt;&gt;"Escrow",AND(N(E490)&gt;0,TODAY()&gt;=N(J490),TODAY()&lt;=N(E490))),"DUE SOON; ","")&amp;IF(AND(OR(N(K490)&gt;0,O490="Paid"),L490=""),"NO PROOF OF PAYMENT; ","")&amp;IF(AND(G490="Escrow",H490&lt;&gt;"Yes",N(E490)&gt;0,TODAY()&gt;=N(J490)),"ESCROW NOT CONFIRMED; ","")&amp;IF(AND(B490="Insurance renewal",NOT(OR(N(K490)&gt;0,O490="Paid")),N(E490)&gt;0,N(E490)-TODAY()&lt;=N('Settings'!$B$10),M490&lt;&gt;"Yes"),"POLICY EXPIRING, NO RENEWAL QUOTE; ",""))-2)))</f>
        <v/>
      </c>
    </row>
    <row r="491">
      <c r="E491" s="8" t="n"/>
      <c r="F491" s="9" t="n"/>
      <c r="I491" s="10" t="n"/>
      <c r="J491" s="8">
        <f>IF(OR(NOT(OR(A491&lt;&gt;"",B491&lt;&gt;"",C491&lt;&gt;"")),N(E491)=0),"",N(E491)-IF(N(I491)&gt;0,N(I491),IFERROR(VLOOKUP(B491,'Settings'!$A$3:$B$8,2,0),0)))</f>
        <v/>
      </c>
      <c r="K491" s="8" t="n"/>
      <c r="N491" s="8" t="n"/>
      <c r="P491" s="10">
        <f>IF(OR(NOT(OR(A491&lt;&gt;"",B491&lt;&gt;"",C491&lt;&gt;"")),N(E491)=0),"",N(E491)-TODAY())</f>
        <v/>
      </c>
      <c r="Q491">
        <f>IF(OR(NOT(OR(A491&lt;&gt;"",B491&lt;&gt;"",C491&lt;&gt;"")),O491="Closed"),"",IF(IF(A491="","NO PROPERTY; ","")&amp;IF(AND(A491&lt;&gt;"",COUNTIF('Properties'!$A$2:$A$200,A491)=0),"PROPERTY NOT ON LIST; ","")&amp;IF(B491="","NO TYPE; ","")&amp;IF(NOT(N(E491)&gt;0),"NO DUE DATE; ","")&amp;IF(N(F491)=0,"NO AMOUNT; ","")&amp;IF(AND(N(E491)&gt;0,NOT(OR(N(K491)&gt;0,O491="Paid")),G491&lt;&gt;"Escrow",TODAY()&gt;N(E491)),"PAST DUE, NOT PAID; ","")&amp;IF(AND(NOT(OR(N(K491)&gt;0,O491="Paid")),G491&lt;&gt;"Escrow",AND(N(E491)&gt;0,TODAY()&gt;=N(J491),TODAY()&lt;=N(E491))),"DUE SOON; ","")&amp;IF(AND(OR(N(K491)&gt;0,O491="Paid"),L491=""),"NO PROOF OF PAYMENT; ","")&amp;IF(AND(G491="Escrow",H491&lt;&gt;"Yes",N(E491)&gt;0,TODAY()&gt;=N(J491)),"ESCROW NOT CONFIRMED; ","")&amp;IF(AND(B491="Insurance renewal",NOT(OR(N(K491)&gt;0,O491="Paid")),N(E491)&gt;0,N(E491)-TODAY()&lt;=N('Settings'!$B$10),M491&lt;&gt;"Yes"),"POLICY EXPIRING, NO RENEWAL QUOTE; ","")="","",LEFT(IF(A491="","NO PROPERTY; ","")&amp;IF(AND(A491&lt;&gt;"",COUNTIF('Properties'!$A$2:$A$200,A491)=0),"PROPERTY NOT ON LIST; ","")&amp;IF(B491="","NO TYPE; ","")&amp;IF(NOT(N(E491)&gt;0),"NO DUE DATE; ","")&amp;IF(N(F491)=0,"NO AMOUNT; ","")&amp;IF(AND(N(E491)&gt;0,NOT(OR(N(K491)&gt;0,O491="Paid")),G491&lt;&gt;"Escrow",TODAY()&gt;N(E491)),"PAST DUE, NOT PAID; ","")&amp;IF(AND(NOT(OR(N(K491)&gt;0,O491="Paid")),G491&lt;&gt;"Escrow",AND(N(E491)&gt;0,TODAY()&gt;=N(J491),TODAY()&lt;=N(E491))),"DUE SOON; ","")&amp;IF(AND(OR(N(K491)&gt;0,O491="Paid"),L491=""),"NO PROOF OF PAYMENT; ","")&amp;IF(AND(G491="Escrow",H491&lt;&gt;"Yes",N(E491)&gt;0,TODAY()&gt;=N(J491)),"ESCROW NOT CONFIRMED; ","")&amp;IF(AND(B491="Insurance renewal",NOT(OR(N(K491)&gt;0,O491="Paid")),N(E491)&gt;0,N(E491)-TODAY()&lt;=N('Settings'!$B$10),M491&lt;&gt;"Yes"),"POLICY EXPIRING, NO RENEWAL QUOTE; ",""),LEN(IF(A491="","NO PROPERTY; ","")&amp;IF(AND(A491&lt;&gt;"",COUNTIF('Properties'!$A$2:$A$200,A491)=0),"PROPERTY NOT ON LIST; ","")&amp;IF(B491="","NO TYPE; ","")&amp;IF(NOT(N(E491)&gt;0),"NO DUE DATE; ","")&amp;IF(N(F491)=0,"NO AMOUNT; ","")&amp;IF(AND(N(E491)&gt;0,NOT(OR(N(K491)&gt;0,O491="Paid")),G491&lt;&gt;"Escrow",TODAY()&gt;N(E491)),"PAST DUE, NOT PAID; ","")&amp;IF(AND(NOT(OR(N(K491)&gt;0,O491="Paid")),G491&lt;&gt;"Escrow",AND(N(E491)&gt;0,TODAY()&gt;=N(J491),TODAY()&lt;=N(E491))),"DUE SOON; ","")&amp;IF(AND(OR(N(K491)&gt;0,O491="Paid"),L491=""),"NO PROOF OF PAYMENT; ","")&amp;IF(AND(G491="Escrow",H491&lt;&gt;"Yes",N(E491)&gt;0,TODAY()&gt;=N(J491)),"ESCROW NOT CONFIRMED; ","")&amp;IF(AND(B491="Insurance renewal",NOT(OR(N(K491)&gt;0,O491="Paid")),N(E491)&gt;0,N(E491)-TODAY()&lt;=N('Settings'!$B$10),M491&lt;&gt;"Yes"),"POLICY EXPIRING, NO RENEWAL QUOTE; ",""))-2)))</f>
        <v/>
      </c>
    </row>
    <row r="492">
      <c r="E492" s="8" t="n"/>
      <c r="F492" s="9" t="n"/>
      <c r="I492" s="10" t="n"/>
      <c r="J492" s="8">
        <f>IF(OR(NOT(OR(A492&lt;&gt;"",B492&lt;&gt;"",C492&lt;&gt;"")),N(E492)=0),"",N(E492)-IF(N(I492)&gt;0,N(I492),IFERROR(VLOOKUP(B492,'Settings'!$A$3:$B$8,2,0),0)))</f>
        <v/>
      </c>
      <c r="K492" s="8" t="n"/>
      <c r="N492" s="8" t="n"/>
      <c r="P492" s="10">
        <f>IF(OR(NOT(OR(A492&lt;&gt;"",B492&lt;&gt;"",C492&lt;&gt;"")),N(E492)=0),"",N(E492)-TODAY())</f>
        <v/>
      </c>
      <c r="Q492">
        <f>IF(OR(NOT(OR(A492&lt;&gt;"",B492&lt;&gt;"",C492&lt;&gt;"")),O492="Closed"),"",IF(IF(A492="","NO PROPERTY; ","")&amp;IF(AND(A492&lt;&gt;"",COUNTIF('Properties'!$A$2:$A$200,A492)=0),"PROPERTY NOT ON LIST; ","")&amp;IF(B492="","NO TYPE; ","")&amp;IF(NOT(N(E492)&gt;0),"NO DUE DATE; ","")&amp;IF(N(F492)=0,"NO AMOUNT; ","")&amp;IF(AND(N(E492)&gt;0,NOT(OR(N(K492)&gt;0,O492="Paid")),G492&lt;&gt;"Escrow",TODAY()&gt;N(E492)),"PAST DUE, NOT PAID; ","")&amp;IF(AND(NOT(OR(N(K492)&gt;0,O492="Paid")),G492&lt;&gt;"Escrow",AND(N(E492)&gt;0,TODAY()&gt;=N(J492),TODAY()&lt;=N(E492))),"DUE SOON; ","")&amp;IF(AND(OR(N(K492)&gt;0,O492="Paid"),L492=""),"NO PROOF OF PAYMENT; ","")&amp;IF(AND(G492="Escrow",H492&lt;&gt;"Yes",N(E492)&gt;0,TODAY()&gt;=N(J492)),"ESCROW NOT CONFIRMED; ","")&amp;IF(AND(B492="Insurance renewal",NOT(OR(N(K492)&gt;0,O492="Paid")),N(E492)&gt;0,N(E492)-TODAY()&lt;=N('Settings'!$B$10),M492&lt;&gt;"Yes"),"POLICY EXPIRING, NO RENEWAL QUOTE; ","")="","",LEFT(IF(A492="","NO PROPERTY; ","")&amp;IF(AND(A492&lt;&gt;"",COUNTIF('Properties'!$A$2:$A$200,A492)=0),"PROPERTY NOT ON LIST; ","")&amp;IF(B492="","NO TYPE; ","")&amp;IF(NOT(N(E492)&gt;0),"NO DUE DATE; ","")&amp;IF(N(F492)=0,"NO AMOUNT; ","")&amp;IF(AND(N(E492)&gt;0,NOT(OR(N(K492)&gt;0,O492="Paid")),G492&lt;&gt;"Escrow",TODAY()&gt;N(E492)),"PAST DUE, NOT PAID; ","")&amp;IF(AND(NOT(OR(N(K492)&gt;0,O492="Paid")),G492&lt;&gt;"Escrow",AND(N(E492)&gt;0,TODAY()&gt;=N(J492),TODAY()&lt;=N(E492))),"DUE SOON; ","")&amp;IF(AND(OR(N(K492)&gt;0,O492="Paid"),L492=""),"NO PROOF OF PAYMENT; ","")&amp;IF(AND(G492="Escrow",H492&lt;&gt;"Yes",N(E492)&gt;0,TODAY()&gt;=N(J492)),"ESCROW NOT CONFIRMED; ","")&amp;IF(AND(B492="Insurance renewal",NOT(OR(N(K492)&gt;0,O492="Paid")),N(E492)&gt;0,N(E492)-TODAY()&lt;=N('Settings'!$B$10),M492&lt;&gt;"Yes"),"POLICY EXPIRING, NO RENEWAL QUOTE; ",""),LEN(IF(A492="","NO PROPERTY; ","")&amp;IF(AND(A492&lt;&gt;"",COUNTIF('Properties'!$A$2:$A$200,A492)=0),"PROPERTY NOT ON LIST; ","")&amp;IF(B492="","NO TYPE; ","")&amp;IF(NOT(N(E492)&gt;0),"NO DUE DATE; ","")&amp;IF(N(F492)=0,"NO AMOUNT; ","")&amp;IF(AND(N(E492)&gt;0,NOT(OR(N(K492)&gt;0,O492="Paid")),G492&lt;&gt;"Escrow",TODAY()&gt;N(E492)),"PAST DUE, NOT PAID; ","")&amp;IF(AND(NOT(OR(N(K492)&gt;0,O492="Paid")),G492&lt;&gt;"Escrow",AND(N(E492)&gt;0,TODAY()&gt;=N(J492),TODAY()&lt;=N(E492))),"DUE SOON; ","")&amp;IF(AND(OR(N(K492)&gt;0,O492="Paid"),L492=""),"NO PROOF OF PAYMENT; ","")&amp;IF(AND(G492="Escrow",H492&lt;&gt;"Yes",N(E492)&gt;0,TODAY()&gt;=N(J492)),"ESCROW NOT CONFIRMED; ","")&amp;IF(AND(B492="Insurance renewal",NOT(OR(N(K492)&gt;0,O492="Paid")),N(E492)&gt;0,N(E492)-TODAY()&lt;=N('Settings'!$B$10),M492&lt;&gt;"Yes"),"POLICY EXPIRING, NO RENEWAL QUOTE; ",""))-2)))</f>
        <v/>
      </c>
    </row>
    <row r="493">
      <c r="E493" s="8" t="n"/>
      <c r="F493" s="9" t="n"/>
      <c r="I493" s="10" t="n"/>
      <c r="J493" s="8">
        <f>IF(OR(NOT(OR(A493&lt;&gt;"",B493&lt;&gt;"",C493&lt;&gt;"")),N(E493)=0),"",N(E493)-IF(N(I493)&gt;0,N(I493),IFERROR(VLOOKUP(B493,'Settings'!$A$3:$B$8,2,0),0)))</f>
        <v/>
      </c>
      <c r="K493" s="8" t="n"/>
      <c r="N493" s="8" t="n"/>
      <c r="P493" s="10">
        <f>IF(OR(NOT(OR(A493&lt;&gt;"",B493&lt;&gt;"",C493&lt;&gt;"")),N(E493)=0),"",N(E493)-TODAY())</f>
        <v/>
      </c>
      <c r="Q493">
        <f>IF(OR(NOT(OR(A493&lt;&gt;"",B493&lt;&gt;"",C493&lt;&gt;"")),O493="Closed"),"",IF(IF(A493="","NO PROPERTY; ","")&amp;IF(AND(A493&lt;&gt;"",COUNTIF('Properties'!$A$2:$A$200,A493)=0),"PROPERTY NOT ON LIST; ","")&amp;IF(B493="","NO TYPE; ","")&amp;IF(NOT(N(E493)&gt;0),"NO DUE DATE; ","")&amp;IF(N(F493)=0,"NO AMOUNT; ","")&amp;IF(AND(N(E493)&gt;0,NOT(OR(N(K493)&gt;0,O493="Paid")),G493&lt;&gt;"Escrow",TODAY()&gt;N(E493)),"PAST DUE, NOT PAID; ","")&amp;IF(AND(NOT(OR(N(K493)&gt;0,O493="Paid")),G493&lt;&gt;"Escrow",AND(N(E493)&gt;0,TODAY()&gt;=N(J493),TODAY()&lt;=N(E493))),"DUE SOON; ","")&amp;IF(AND(OR(N(K493)&gt;0,O493="Paid"),L493=""),"NO PROOF OF PAYMENT; ","")&amp;IF(AND(G493="Escrow",H493&lt;&gt;"Yes",N(E493)&gt;0,TODAY()&gt;=N(J493)),"ESCROW NOT CONFIRMED; ","")&amp;IF(AND(B493="Insurance renewal",NOT(OR(N(K493)&gt;0,O493="Paid")),N(E493)&gt;0,N(E493)-TODAY()&lt;=N('Settings'!$B$10),M493&lt;&gt;"Yes"),"POLICY EXPIRING, NO RENEWAL QUOTE; ","")="","",LEFT(IF(A493="","NO PROPERTY; ","")&amp;IF(AND(A493&lt;&gt;"",COUNTIF('Properties'!$A$2:$A$200,A493)=0),"PROPERTY NOT ON LIST; ","")&amp;IF(B493="","NO TYPE; ","")&amp;IF(NOT(N(E493)&gt;0),"NO DUE DATE; ","")&amp;IF(N(F493)=0,"NO AMOUNT; ","")&amp;IF(AND(N(E493)&gt;0,NOT(OR(N(K493)&gt;0,O493="Paid")),G493&lt;&gt;"Escrow",TODAY()&gt;N(E493)),"PAST DUE, NOT PAID; ","")&amp;IF(AND(NOT(OR(N(K493)&gt;0,O493="Paid")),G493&lt;&gt;"Escrow",AND(N(E493)&gt;0,TODAY()&gt;=N(J493),TODAY()&lt;=N(E493))),"DUE SOON; ","")&amp;IF(AND(OR(N(K493)&gt;0,O493="Paid"),L493=""),"NO PROOF OF PAYMENT; ","")&amp;IF(AND(G493="Escrow",H493&lt;&gt;"Yes",N(E493)&gt;0,TODAY()&gt;=N(J493)),"ESCROW NOT CONFIRMED; ","")&amp;IF(AND(B493="Insurance renewal",NOT(OR(N(K493)&gt;0,O493="Paid")),N(E493)&gt;0,N(E493)-TODAY()&lt;=N('Settings'!$B$10),M493&lt;&gt;"Yes"),"POLICY EXPIRING, NO RENEWAL QUOTE; ",""),LEN(IF(A493="","NO PROPERTY; ","")&amp;IF(AND(A493&lt;&gt;"",COUNTIF('Properties'!$A$2:$A$200,A493)=0),"PROPERTY NOT ON LIST; ","")&amp;IF(B493="","NO TYPE; ","")&amp;IF(NOT(N(E493)&gt;0),"NO DUE DATE; ","")&amp;IF(N(F493)=0,"NO AMOUNT; ","")&amp;IF(AND(N(E493)&gt;0,NOT(OR(N(K493)&gt;0,O493="Paid")),G493&lt;&gt;"Escrow",TODAY()&gt;N(E493)),"PAST DUE, NOT PAID; ","")&amp;IF(AND(NOT(OR(N(K493)&gt;0,O493="Paid")),G493&lt;&gt;"Escrow",AND(N(E493)&gt;0,TODAY()&gt;=N(J493),TODAY()&lt;=N(E493))),"DUE SOON; ","")&amp;IF(AND(OR(N(K493)&gt;0,O493="Paid"),L493=""),"NO PROOF OF PAYMENT; ","")&amp;IF(AND(G493="Escrow",H493&lt;&gt;"Yes",N(E493)&gt;0,TODAY()&gt;=N(J493)),"ESCROW NOT CONFIRMED; ","")&amp;IF(AND(B493="Insurance renewal",NOT(OR(N(K493)&gt;0,O493="Paid")),N(E493)&gt;0,N(E493)-TODAY()&lt;=N('Settings'!$B$10),M493&lt;&gt;"Yes"),"POLICY EXPIRING, NO RENEWAL QUOTE; ",""))-2)))</f>
        <v/>
      </c>
    </row>
    <row r="494">
      <c r="E494" s="8" t="n"/>
      <c r="F494" s="9" t="n"/>
      <c r="I494" s="10" t="n"/>
      <c r="J494" s="8">
        <f>IF(OR(NOT(OR(A494&lt;&gt;"",B494&lt;&gt;"",C494&lt;&gt;"")),N(E494)=0),"",N(E494)-IF(N(I494)&gt;0,N(I494),IFERROR(VLOOKUP(B494,'Settings'!$A$3:$B$8,2,0),0)))</f>
        <v/>
      </c>
      <c r="K494" s="8" t="n"/>
      <c r="N494" s="8" t="n"/>
      <c r="P494" s="10">
        <f>IF(OR(NOT(OR(A494&lt;&gt;"",B494&lt;&gt;"",C494&lt;&gt;"")),N(E494)=0),"",N(E494)-TODAY())</f>
        <v/>
      </c>
      <c r="Q494">
        <f>IF(OR(NOT(OR(A494&lt;&gt;"",B494&lt;&gt;"",C494&lt;&gt;"")),O494="Closed"),"",IF(IF(A494="","NO PROPERTY; ","")&amp;IF(AND(A494&lt;&gt;"",COUNTIF('Properties'!$A$2:$A$200,A494)=0),"PROPERTY NOT ON LIST; ","")&amp;IF(B494="","NO TYPE; ","")&amp;IF(NOT(N(E494)&gt;0),"NO DUE DATE; ","")&amp;IF(N(F494)=0,"NO AMOUNT; ","")&amp;IF(AND(N(E494)&gt;0,NOT(OR(N(K494)&gt;0,O494="Paid")),G494&lt;&gt;"Escrow",TODAY()&gt;N(E494)),"PAST DUE, NOT PAID; ","")&amp;IF(AND(NOT(OR(N(K494)&gt;0,O494="Paid")),G494&lt;&gt;"Escrow",AND(N(E494)&gt;0,TODAY()&gt;=N(J494),TODAY()&lt;=N(E494))),"DUE SOON; ","")&amp;IF(AND(OR(N(K494)&gt;0,O494="Paid"),L494=""),"NO PROOF OF PAYMENT; ","")&amp;IF(AND(G494="Escrow",H494&lt;&gt;"Yes",N(E494)&gt;0,TODAY()&gt;=N(J494)),"ESCROW NOT CONFIRMED; ","")&amp;IF(AND(B494="Insurance renewal",NOT(OR(N(K494)&gt;0,O494="Paid")),N(E494)&gt;0,N(E494)-TODAY()&lt;=N('Settings'!$B$10),M494&lt;&gt;"Yes"),"POLICY EXPIRING, NO RENEWAL QUOTE; ","")="","",LEFT(IF(A494="","NO PROPERTY; ","")&amp;IF(AND(A494&lt;&gt;"",COUNTIF('Properties'!$A$2:$A$200,A494)=0),"PROPERTY NOT ON LIST; ","")&amp;IF(B494="","NO TYPE; ","")&amp;IF(NOT(N(E494)&gt;0),"NO DUE DATE; ","")&amp;IF(N(F494)=0,"NO AMOUNT; ","")&amp;IF(AND(N(E494)&gt;0,NOT(OR(N(K494)&gt;0,O494="Paid")),G494&lt;&gt;"Escrow",TODAY()&gt;N(E494)),"PAST DUE, NOT PAID; ","")&amp;IF(AND(NOT(OR(N(K494)&gt;0,O494="Paid")),G494&lt;&gt;"Escrow",AND(N(E494)&gt;0,TODAY()&gt;=N(J494),TODAY()&lt;=N(E494))),"DUE SOON; ","")&amp;IF(AND(OR(N(K494)&gt;0,O494="Paid"),L494=""),"NO PROOF OF PAYMENT; ","")&amp;IF(AND(G494="Escrow",H494&lt;&gt;"Yes",N(E494)&gt;0,TODAY()&gt;=N(J494)),"ESCROW NOT CONFIRMED; ","")&amp;IF(AND(B494="Insurance renewal",NOT(OR(N(K494)&gt;0,O494="Paid")),N(E494)&gt;0,N(E494)-TODAY()&lt;=N('Settings'!$B$10),M494&lt;&gt;"Yes"),"POLICY EXPIRING, NO RENEWAL QUOTE; ",""),LEN(IF(A494="","NO PROPERTY; ","")&amp;IF(AND(A494&lt;&gt;"",COUNTIF('Properties'!$A$2:$A$200,A494)=0),"PROPERTY NOT ON LIST; ","")&amp;IF(B494="","NO TYPE; ","")&amp;IF(NOT(N(E494)&gt;0),"NO DUE DATE; ","")&amp;IF(N(F494)=0,"NO AMOUNT; ","")&amp;IF(AND(N(E494)&gt;0,NOT(OR(N(K494)&gt;0,O494="Paid")),G494&lt;&gt;"Escrow",TODAY()&gt;N(E494)),"PAST DUE, NOT PAID; ","")&amp;IF(AND(NOT(OR(N(K494)&gt;0,O494="Paid")),G494&lt;&gt;"Escrow",AND(N(E494)&gt;0,TODAY()&gt;=N(J494),TODAY()&lt;=N(E494))),"DUE SOON; ","")&amp;IF(AND(OR(N(K494)&gt;0,O494="Paid"),L494=""),"NO PROOF OF PAYMENT; ","")&amp;IF(AND(G494="Escrow",H494&lt;&gt;"Yes",N(E494)&gt;0,TODAY()&gt;=N(J494)),"ESCROW NOT CONFIRMED; ","")&amp;IF(AND(B494="Insurance renewal",NOT(OR(N(K494)&gt;0,O494="Paid")),N(E494)&gt;0,N(E494)-TODAY()&lt;=N('Settings'!$B$10),M494&lt;&gt;"Yes"),"POLICY EXPIRING, NO RENEWAL QUOTE; ",""))-2)))</f>
        <v/>
      </c>
    </row>
    <row r="495">
      <c r="E495" s="8" t="n"/>
      <c r="F495" s="9" t="n"/>
      <c r="I495" s="10" t="n"/>
      <c r="J495" s="8">
        <f>IF(OR(NOT(OR(A495&lt;&gt;"",B495&lt;&gt;"",C495&lt;&gt;"")),N(E495)=0),"",N(E495)-IF(N(I495)&gt;0,N(I495),IFERROR(VLOOKUP(B495,'Settings'!$A$3:$B$8,2,0),0)))</f>
        <v/>
      </c>
      <c r="K495" s="8" t="n"/>
      <c r="N495" s="8" t="n"/>
      <c r="P495" s="10">
        <f>IF(OR(NOT(OR(A495&lt;&gt;"",B495&lt;&gt;"",C495&lt;&gt;"")),N(E495)=0),"",N(E495)-TODAY())</f>
        <v/>
      </c>
      <c r="Q495">
        <f>IF(OR(NOT(OR(A495&lt;&gt;"",B495&lt;&gt;"",C495&lt;&gt;"")),O495="Closed"),"",IF(IF(A495="","NO PROPERTY; ","")&amp;IF(AND(A495&lt;&gt;"",COUNTIF('Properties'!$A$2:$A$200,A495)=0),"PROPERTY NOT ON LIST; ","")&amp;IF(B495="","NO TYPE; ","")&amp;IF(NOT(N(E495)&gt;0),"NO DUE DATE; ","")&amp;IF(N(F495)=0,"NO AMOUNT; ","")&amp;IF(AND(N(E495)&gt;0,NOT(OR(N(K495)&gt;0,O495="Paid")),G495&lt;&gt;"Escrow",TODAY()&gt;N(E495)),"PAST DUE, NOT PAID; ","")&amp;IF(AND(NOT(OR(N(K495)&gt;0,O495="Paid")),G495&lt;&gt;"Escrow",AND(N(E495)&gt;0,TODAY()&gt;=N(J495),TODAY()&lt;=N(E495))),"DUE SOON; ","")&amp;IF(AND(OR(N(K495)&gt;0,O495="Paid"),L495=""),"NO PROOF OF PAYMENT; ","")&amp;IF(AND(G495="Escrow",H495&lt;&gt;"Yes",N(E495)&gt;0,TODAY()&gt;=N(J495)),"ESCROW NOT CONFIRMED; ","")&amp;IF(AND(B495="Insurance renewal",NOT(OR(N(K495)&gt;0,O495="Paid")),N(E495)&gt;0,N(E495)-TODAY()&lt;=N('Settings'!$B$10),M495&lt;&gt;"Yes"),"POLICY EXPIRING, NO RENEWAL QUOTE; ","")="","",LEFT(IF(A495="","NO PROPERTY; ","")&amp;IF(AND(A495&lt;&gt;"",COUNTIF('Properties'!$A$2:$A$200,A495)=0),"PROPERTY NOT ON LIST; ","")&amp;IF(B495="","NO TYPE; ","")&amp;IF(NOT(N(E495)&gt;0),"NO DUE DATE; ","")&amp;IF(N(F495)=0,"NO AMOUNT; ","")&amp;IF(AND(N(E495)&gt;0,NOT(OR(N(K495)&gt;0,O495="Paid")),G495&lt;&gt;"Escrow",TODAY()&gt;N(E495)),"PAST DUE, NOT PAID; ","")&amp;IF(AND(NOT(OR(N(K495)&gt;0,O495="Paid")),G495&lt;&gt;"Escrow",AND(N(E495)&gt;0,TODAY()&gt;=N(J495),TODAY()&lt;=N(E495))),"DUE SOON; ","")&amp;IF(AND(OR(N(K495)&gt;0,O495="Paid"),L495=""),"NO PROOF OF PAYMENT; ","")&amp;IF(AND(G495="Escrow",H495&lt;&gt;"Yes",N(E495)&gt;0,TODAY()&gt;=N(J495)),"ESCROW NOT CONFIRMED; ","")&amp;IF(AND(B495="Insurance renewal",NOT(OR(N(K495)&gt;0,O495="Paid")),N(E495)&gt;0,N(E495)-TODAY()&lt;=N('Settings'!$B$10),M495&lt;&gt;"Yes"),"POLICY EXPIRING, NO RENEWAL QUOTE; ",""),LEN(IF(A495="","NO PROPERTY; ","")&amp;IF(AND(A495&lt;&gt;"",COUNTIF('Properties'!$A$2:$A$200,A495)=0),"PROPERTY NOT ON LIST; ","")&amp;IF(B495="","NO TYPE; ","")&amp;IF(NOT(N(E495)&gt;0),"NO DUE DATE; ","")&amp;IF(N(F495)=0,"NO AMOUNT; ","")&amp;IF(AND(N(E495)&gt;0,NOT(OR(N(K495)&gt;0,O495="Paid")),G495&lt;&gt;"Escrow",TODAY()&gt;N(E495)),"PAST DUE, NOT PAID; ","")&amp;IF(AND(NOT(OR(N(K495)&gt;0,O495="Paid")),G495&lt;&gt;"Escrow",AND(N(E495)&gt;0,TODAY()&gt;=N(J495),TODAY()&lt;=N(E495))),"DUE SOON; ","")&amp;IF(AND(OR(N(K495)&gt;0,O495="Paid"),L495=""),"NO PROOF OF PAYMENT; ","")&amp;IF(AND(G495="Escrow",H495&lt;&gt;"Yes",N(E495)&gt;0,TODAY()&gt;=N(J495)),"ESCROW NOT CONFIRMED; ","")&amp;IF(AND(B495="Insurance renewal",NOT(OR(N(K495)&gt;0,O495="Paid")),N(E495)&gt;0,N(E495)-TODAY()&lt;=N('Settings'!$B$10),M495&lt;&gt;"Yes"),"POLICY EXPIRING, NO RENEWAL QUOTE; ",""))-2)))</f>
        <v/>
      </c>
    </row>
    <row r="496">
      <c r="E496" s="8" t="n"/>
      <c r="F496" s="9" t="n"/>
      <c r="I496" s="10" t="n"/>
      <c r="J496" s="8">
        <f>IF(OR(NOT(OR(A496&lt;&gt;"",B496&lt;&gt;"",C496&lt;&gt;"")),N(E496)=0),"",N(E496)-IF(N(I496)&gt;0,N(I496),IFERROR(VLOOKUP(B496,'Settings'!$A$3:$B$8,2,0),0)))</f>
        <v/>
      </c>
      <c r="K496" s="8" t="n"/>
      <c r="N496" s="8" t="n"/>
      <c r="P496" s="10">
        <f>IF(OR(NOT(OR(A496&lt;&gt;"",B496&lt;&gt;"",C496&lt;&gt;"")),N(E496)=0),"",N(E496)-TODAY())</f>
        <v/>
      </c>
      <c r="Q496">
        <f>IF(OR(NOT(OR(A496&lt;&gt;"",B496&lt;&gt;"",C496&lt;&gt;"")),O496="Closed"),"",IF(IF(A496="","NO PROPERTY; ","")&amp;IF(AND(A496&lt;&gt;"",COUNTIF('Properties'!$A$2:$A$200,A496)=0),"PROPERTY NOT ON LIST; ","")&amp;IF(B496="","NO TYPE; ","")&amp;IF(NOT(N(E496)&gt;0),"NO DUE DATE; ","")&amp;IF(N(F496)=0,"NO AMOUNT; ","")&amp;IF(AND(N(E496)&gt;0,NOT(OR(N(K496)&gt;0,O496="Paid")),G496&lt;&gt;"Escrow",TODAY()&gt;N(E496)),"PAST DUE, NOT PAID; ","")&amp;IF(AND(NOT(OR(N(K496)&gt;0,O496="Paid")),G496&lt;&gt;"Escrow",AND(N(E496)&gt;0,TODAY()&gt;=N(J496),TODAY()&lt;=N(E496))),"DUE SOON; ","")&amp;IF(AND(OR(N(K496)&gt;0,O496="Paid"),L496=""),"NO PROOF OF PAYMENT; ","")&amp;IF(AND(G496="Escrow",H496&lt;&gt;"Yes",N(E496)&gt;0,TODAY()&gt;=N(J496)),"ESCROW NOT CONFIRMED; ","")&amp;IF(AND(B496="Insurance renewal",NOT(OR(N(K496)&gt;0,O496="Paid")),N(E496)&gt;0,N(E496)-TODAY()&lt;=N('Settings'!$B$10),M496&lt;&gt;"Yes"),"POLICY EXPIRING, NO RENEWAL QUOTE; ","")="","",LEFT(IF(A496="","NO PROPERTY; ","")&amp;IF(AND(A496&lt;&gt;"",COUNTIF('Properties'!$A$2:$A$200,A496)=0),"PROPERTY NOT ON LIST; ","")&amp;IF(B496="","NO TYPE; ","")&amp;IF(NOT(N(E496)&gt;0),"NO DUE DATE; ","")&amp;IF(N(F496)=0,"NO AMOUNT; ","")&amp;IF(AND(N(E496)&gt;0,NOT(OR(N(K496)&gt;0,O496="Paid")),G496&lt;&gt;"Escrow",TODAY()&gt;N(E496)),"PAST DUE, NOT PAID; ","")&amp;IF(AND(NOT(OR(N(K496)&gt;0,O496="Paid")),G496&lt;&gt;"Escrow",AND(N(E496)&gt;0,TODAY()&gt;=N(J496),TODAY()&lt;=N(E496))),"DUE SOON; ","")&amp;IF(AND(OR(N(K496)&gt;0,O496="Paid"),L496=""),"NO PROOF OF PAYMENT; ","")&amp;IF(AND(G496="Escrow",H496&lt;&gt;"Yes",N(E496)&gt;0,TODAY()&gt;=N(J496)),"ESCROW NOT CONFIRMED; ","")&amp;IF(AND(B496="Insurance renewal",NOT(OR(N(K496)&gt;0,O496="Paid")),N(E496)&gt;0,N(E496)-TODAY()&lt;=N('Settings'!$B$10),M496&lt;&gt;"Yes"),"POLICY EXPIRING, NO RENEWAL QUOTE; ",""),LEN(IF(A496="","NO PROPERTY; ","")&amp;IF(AND(A496&lt;&gt;"",COUNTIF('Properties'!$A$2:$A$200,A496)=0),"PROPERTY NOT ON LIST; ","")&amp;IF(B496="","NO TYPE; ","")&amp;IF(NOT(N(E496)&gt;0),"NO DUE DATE; ","")&amp;IF(N(F496)=0,"NO AMOUNT; ","")&amp;IF(AND(N(E496)&gt;0,NOT(OR(N(K496)&gt;0,O496="Paid")),G496&lt;&gt;"Escrow",TODAY()&gt;N(E496)),"PAST DUE, NOT PAID; ","")&amp;IF(AND(NOT(OR(N(K496)&gt;0,O496="Paid")),G496&lt;&gt;"Escrow",AND(N(E496)&gt;0,TODAY()&gt;=N(J496),TODAY()&lt;=N(E496))),"DUE SOON; ","")&amp;IF(AND(OR(N(K496)&gt;0,O496="Paid"),L496=""),"NO PROOF OF PAYMENT; ","")&amp;IF(AND(G496="Escrow",H496&lt;&gt;"Yes",N(E496)&gt;0,TODAY()&gt;=N(J496)),"ESCROW NOT CONFIRMED; ","")&amp;IF(AND(B496="Insurance renewal",NOT(OR(N(K496)&gt;0,O496="Paid")),N(E496)&gt;0,N(E496)-TODAY()&lt;=N('Settings'!$B$10),M496&lt;&gt;"Yes"),"POLICY EXPIRING, NO RENEWAL QUOTE; ",""))-2)))</f>
        <v/>
      </c>
    </row>
    <row r="497">
      <c r="E497" s="8" t="n"/>
      <c r="F497" s="9" t="n"/>
      <c r="I497" s="10" t="n"/>
      <c r="J497" s="8">
        <f>IF(OR(NOT(OR(A497&lt;&gt;"",B497&lt;&gt;"",C497&lt;&gt;"")),N(E497)=0),"",N(E497)-IF(N(I497)&gt;0,N(I497),IFERROR(VLOOKUP(B497,'Settings'!$A$3:$B$8,2,0),0)))</f>
        <v/>
      </c>
      <c r="K497" s="8" t="n"/>
      <c r="N497" s="8" t="n"/>
      <c r="P497" s="10">
        <f>IF(OR(NOT(OR(A497&lt;&gt;"",B497&lt;&gt;"",C497&lt;&gt;"")),N(E497)=0),"",N(E497)-TODAY())</f>
        <v/>
      </c>
      <c r="Q497">
        <f>IF(OR(NOT(OR(A497&lt;&gt;"",B497&lt;&gt;"",C497&lt;&gt;"")),O497="Closed"),"",IF(IF(A497="","NO PROPERTY; ","")&amp;IF(AND(A497&lt;&gt;"",COUNTIF('Properties'!$A$2:$A$200,A497)=0),"PROPERTY NOT ON LIST; ","")&amp;IF(B497="","NO TYPE; ","")&amp;IF(NOT(N(E497)&gt;0),"NO DUE DATE; ","")&amp;IF(N(F497)=0,"NO AMOUNT; ","")&amp;IF(AND(N(E497)&gt;0,NOT(OR(N(K497)&gt;0,O497="Paid")),G497&lt;&gt;"Escrow",TODAY()&gt;N(E497)),"PAST DUE, NOT PAID; ","")&amp;IF(AND(NOT(OR(N(K497)&gt;0,O497="Paid")),G497&lt;&gt;"Escrow",AND(N(E497)&gt;0,TODAY()&gt;=N(J497),TODAY()&lt;=N(E497))),"DUE SOON; ","")&amp;IF(AND(OR(N(K497)&gt;0,O497="Paid"),L497=""),"NO PROOF OF PAYMENT; ","")&amp;IF(AND(G497="Escrow",H497&lt;&gt;"Yes",N(E497)&gt;0,TODAY()&gt;=N(J497)),"ESCROW NOT CONFIRMED; ","")&amp;IF(AND(B497="Insurance renewal",NOT(OR(N(K497)&gt;0,O497="Paid")),N(E497)&gt;0,N(E497)-TODAY()&lt;=N('Settings'!$B$10),M497&lt;&gt;"Yes"),"POLICY EXPIRING, NO RENEWAL QUOTE; ","")="","",LEFT(IF(A497="","NO PROPERTY; ","")&amp;IF(AND(A497&lt;&gt;"",COUNTIF('Properties'!$A$2:$A$200,A497)=0),"PROPERTY NOT ON LIST; ","")&amp;IF(B497="","NO TYPE; ","")&amp;IF(NOT(N(E497)&gt;0),"NO DUE DATE; ","")&amp;IF(N(F497)=0,"NO AMOUNT; ","")&amp;IF(AND(N(E497)&gt;0,NOT(OR(N(K497)&gt;0,O497="Paid")),G497&lt;&gt;"Escrow",TODAY()&gt;N(E497)),"PAST DUE, NOT PAID; ","")&amp;IF(AND(NOT(OR(N(K497)&gt;0,O497="Paid")),G497&lt;&gt;"Escrow",AND(N(E497)&gt;0,TODAY()&gt;=N(J497),TODAY()&lt;=N(E497))),"DUE SOON; ","")&amp;IF(AND(OR(N(K497)&gt;0,O497="Paid"),L497=""),"NO PROOF OF PAYMENT; ","")&amp;IF(AND(G497="Escrow",H497&lt;&gt;"Yes",N(E497)&gt;0,TODAY()&gt;=N(J497)),"ESCROW NOT CONFIRMED; ","")&amp;IF(AND(B497="Insurance renewal",NOT(OR(N(K497)&gt;0,O497="Paid")),N(E497)&gt;0,N(E497)-TODAY()&lt;=N('Settings'!$B$10),M497&lt;&gt;"Yes"),"POLICY EXPIRING, NO RENEWAL QUOTE; ",""),LEN(IF(A497="","NO PROPERTY; ","")&amp;IF(AND(A497&lt;&gt;"",COUNTIF('Properties'!$A$2:$A$200,A497)=0),"PROPERTY NOT ON LIST; ","")&amp;IF(B497="","NO TYPE; ","")&amp;IF(NOT(N(E497)&gt;0),"NO DUE DATE; ","")&amp;IF(N(F497)=0,"NO AMOUNT; ","")&amp;IF(AND(N(E497)&gt;0,NOT(OR(N(K497)&gt;0,O497="Paid")),G497&lt;&gt;"Escrow",TODAY()&gt;N(E497)),"PAST DUE, NOT PAID; ","")&amp;IF(AND(NOT(OR(N(K497)&gt;0,O497="Paid")),G497&lt;&gt;"Escrow",AND(N(E497)&gt;0,TODAY()&gt;=N(J497),TODAY()&lt;=N(E497))),"DUE SOON; ","")&amp;IF(AND(OR(N(K497)&gt;0,O497="Paid"),L497=""),"NO PROOF OF PAYMENT; ","")&amp;IF(AND(G497="Escrow",H497&lt;&gt;"Yes",N(E497)&gt;0,TODAY()&gt;=N(J497)),"ESCROW NOT CONFIRMED; ","")&amp;IF(AND(B497="Insurance renewal",NOT(OR(N(K497)&gt;0,O497="Paid")),N(E497)&gt;0,N(E497)-TODAY()&lt;=N('Settings'!$B$10),M497&lt;&gt;"Yes"),"POLICY EXPIRING, NO RENEWAL QUOTE; ",""))-2)))</f>
        <v/>
      </c>
    </row>
    <row r="498">
      <c r="E498" s="8" t="n"/>
      <c r="F498" s="9" t="n"/>
      <c r="I498" s="10" t="n"/>
      <c r="J498" s="8">
        <f>IF(OR(NOT(OR(A498&lt;&gt;"",B498&lt;&gt;"",C498&lt;&gt;"")),N(E498)=0),"",N(E498)-IF(N(I498)&gt;0,N(I498),IFERROR(VLOOKUP(B498,'Settings'!$A$3:$B$8,2,0),0)))</f>
        <v/>
      </c>
      <c r="K498" s="8" t="n"/>
      <c r="N498" s="8" t="n"/>
      <c r="P498" s="10">
        <f>IF(OR(NOT(OR(A498&lt;&gt;"",B498&lt;&gt;"",C498&lt;&gt;"")),N(E498)=0),"",N(E498)-TODAY())</f>
        <v/>
      </c>
      <c r="Q498">
        <f>IF(OR(NOT(OR(A498&lt;&gt;"",B498&lt;&gt;"",C498&lt;&gt;"")),O498="Closed"),"",IF(IF(A498="","NO PROPERTY; ","")&amp;IF(AND(A498&lt;&gt;"",COUNTIF('Properties'!$A$2:$A$200,A498)=0),"PROPERTY NOT ON LIST; ","")&amp;IF(B498="","NO TYPE; ","")&amp;IF(NOT(N(E498)&gt;0),"NO DUE DATE; ","")&amp;IF(N(F498)=0,"NO AMOUNT; ","")&amp;IF(AND(N(E498)&gt;0,NOT(OR(N(K498)&gt;0,O498="Paid")),G498&lt;&gt;"Escrow",TODAY()&gt;N(E498)),"PAST DUE, NOT PAID; ","")&amp;IF(AND(NOT(OR(N(K498)&gt;0,O498="Paid")),G498&lt;&gt;"Escrow",AND(N(E498)&gt;0,TODAY()&gt;=N(J498),TODAY()&lt;=N(E498))),"DUE SOON; ","")&amp;IF(AND(OR(N(K498)&gt;0,O498="Paid"),L498=""),"NO PROOF OF PAYMENT; ","")&amp;IF(AND(G498="Escrow",H498&lt;&gt;"Yes",N(E498)&gt;0,TODAY()&gt;=N(J498)),"ESCROW NOT CONFIRMED; ","")&amp;IF(AND(B498="Insurance renewal",NOT(OR(N(K498)&gt;0,O498="Paid")),N(E498)&gt;0,N(E498)-TODAY()&lt;=N('Settings'!$B$10),M498&lt;&gt;"Yes"),"POLICY EXPIRING, NO RENEWAL QUOTE; ","")="","",LEFT(IF(A498="","NO PROPERTY; ","")&amp;IF(AND(A498&lt;&gt;"",COUNTIF('Properties'!$A$2:$A$200,A498)=0),"PROPERTY NOT ON LIST; ","")&amp;IF(B498="","NO TYPE; ","")&amp;IF(NOT(N(E498)&gt;0),"NO DUE DATE; ","")&amp;IF(N(F498)=0,"NO AMOUNT; ","")&amp;IF(AND(N(E498)&gt;0,NOT(OR(N(K498)&gt;0,O498="Paid")),G498&lt;&gt;"Escrow",TODAY()&gt;N(E498)),"PAST DUE, NOT PAID; ","")&amp;IF(AND(NOT(OR(N(K498)&gt;0,O498="Paid")),G498&lt;&gt;"Escrow",AND(N(E498)&gt;0,TODAY()&gt;=N(J498),TODAY()&lt;=N(E498))),"DUE SOON; ","")&amp;IF(AND(OR(N(K498)&gt;0,O498="Paid"),L498=""),"NO PROOF OF PAYMENT; ","")&amp;IF(AND(G498="Escrow",H498&lt;&gt;"Yes",N(E498)&gt;0,TODAY()&gt;=N(J498)),"ESCROW NOT CONFIRMED; ","")&amp;IF(AND(B498="Insurance renewal",NOT(OR(N(K498)&gt;0,O498="Paid")),N(E498)&gt;0,N(E498)-TODAY()&lt;=N('Settings'!$B$10),M498&lt;&gt;"Yes"),"POLICY EXPIRING, NO RENEWAL QUOTE; ",""),LEN(IF(A498="","NO PROPERTY; ","")&amp;IF(AND(A498&lt;&gt;"",COUNTIF('Properties'!$A$2:$A$200,A498)=0),"PROPERTY NOT ON LIST; ","")&amp;IF(B498="","NO TYPE; ","")&amp;IF(NOT(N(E498)&gt;0),"NO DUE DATE; ","")&amp;IF(N(F498)=0,"NO AMOUNT; ","")&amp;IF(AND(N(E498)&gt;0,NOT(OR(N(K498)&gt;0,O498="Paid")),G498&lt;&gt;"Escrow",TODAY()&gt;N(E498)),"PAST DUE, NOT PAID; ","")&amp;IF(AND(NOT(OR(N(K498)&gt;0,O498="Paid")),G498&lt;&gt;"Escrow",AND(N(E498)&gt;0,TODAY()&gt;=N(J498),TODAY()&lt;=N(E498))),"DUE SOON; ","")&amp;IF(AND(OR(N(K498)&gt;0,O498="Paid"),L498=""),"NO PROOF OF PAYMENT; ","")&amp;IF(AND(G498="Escrow",H498&lt;&gt;"Yes",N(E498)&gt;0,TODAY()&gt;=N(J498)),"ESCROW NOT CONFIRMED; ","")&amp;IF(AND(B498="Insurance renewal",NOT(OR(N(K498)&gt;0,O498="Paid")),N(E498)&gt;0,N(E498)-TODAY()&lt;=N('Settings'!$B$10),M498&lt;&gt;"Yes"),"POLICY EXPIRING, NO RENEWAL QUOTE; ",""))-2)))</f>
        <v/>
      </c>
    </row>
    <row r="499">
      <c r="E499" s="8" t="n"/>
      <c r="F499" s="9" t="n"/>
      <c r="I499" s="10" t="n"/>
      <c r="J499" s="8">
        <f>IF(OR(NOT(OR(A499&lt;&gt;"",B499&lt;&gt;"",C499&lt;&gt;"")),N(E499)=0),"",N(E499)-IF(N(I499)&gt;0,N(I499),IFERROR(VLOOKUP(B499,'Settings'!$A$3:$B$8,2,0),0)))</f>
        <v/>
      </c>
      <c r="K499" s="8" t="n"/>
      <c r="N499" s="8" t="n"/>
      <c r="P499" s="10">
        <f>IF(OR(NOT(OR(A499&lt;&gt;"",B499&lt;&gt;"",C499&lt;&gt;"")),N(E499)=0),"",N(E499)-TODAY())</f>
        <v/>
      </c>
      <c r="Q499">
        <f>IF(OR(NOT(OR(A499&lt;&gt;"",B499&lt;&gt;"",C499&lt;&gt;"")),O499="Closed"),"",IF(IF(A499="","NO PROPERTY; ","")&amp;IF(AND(A499&lt;&gt;"",COUNTIF('Properties'!$A$2:$A$200,A499)=0),"PROPERTY NOT ON LIST; ","")&amp;IF(B499="","NO TYPE; ","")&amp;IF(NOT(N(E499)&gt;0),"NO DUE DATE; ","")&amp;IF(N(F499)=0,"NO AMOUNT; ","")&amp;IF(AND(N(E499)&gt;0,NOT(OR(N(K499)&gt;0,O499="Paid")),G499&lt;&gt;"Escrow",TODAY()&gt;N(E499)),"PAST DUE, NOT PAID; ","")&amp;IF(AND(NOT(OR(N(K499)&gt;0,O499="Paid")),G499&lt;&gt;"Escrow",AND(N(E499)&gt;0,TODAY()&gt;=N(J499),TODAY()&lt;=N(E499))),"DUE SOON; ","")&amp;IF(AND(OR(N(K499)&gt;0,O499="Paid"),L499=""),"NO PROOF OF PAYMENT; ","")&amp;IF(AND(G499="Escrow",H499&lt;&gt;"Yes",N(E499)&gt;0,TODAY()&gt;=N(J499)),"ESCROW NOT CONFIRMED; ","")&amp;IF(AND(B499="Insurance renewal",NOT(OR(N(K499)&gt;0,O499="Paid")),N(E499)&gt;0,N(E499)-TODAY()&lt;=N('Settings'!$B$10),M499&lt;&gt;"Yes"),"POLICY EXPIRING, NO RENEWAL QUOTE; ","")="","",LEFT(IF(A499="","NO PROPERTY; ","")&amp;IF(AND(A499&lt;&gt;"",COUNTIF('Properties'!$A$2:$A$200,A499)=0),"PROPERTY NOT ON LIST; ","")&amp;IF(B499="","NO TYPE; ","")&amp;IF(NOT(N(E499)&gt;0),"NO DUE DATE; ","")&amp;IF(N(F499)=0,"NO AMOUNT; ","")&amp;IF(AND(N(E499)&gt;0,NOT(OR(N(K499)&gt;0,O499="Paid")),G499&lt;&gt;"Escrow",TODAY()&gt;N(E499)),"PAST DUE, NOT PAID; ","")&amp;IF(AND(NOT(OR(N(K499)&gt;0,O499="Paid")),G499&lt;&gt;"Escrow",AND(N(E499)&gt;0,TODAY()&gt;=N(J499),TODAY()&lt;=N(E499))),"DUE SOON; ","")&amp;IF(AND(OR(N(K499)&gt;0,O499="Paid"),L499=""),"NO PROOF OF PAYMENT; ","")&amp;IF(AND(G499="Escrow",H499&lt;&gt;"Yes",N(E499)&gt;0,TODAY()&gt;=N(J499)),"ESCROW NOT CONFIRMED; ","")&amp;IF(AND(B499="Insurance renewal",NOT(OR(N(K499)&gt;0,O499="Paid")),N(E499)&gt;0,N(E499)-TODAY()&lt;=N('Settings'!$B$10),M499&lt;&gt;"Yes"),"POLICY EXPIRING, NO RENEWAL QUOTE; ",""),LEN(IF(A499="","NO PROPERTY; ","")&amp;IF(AND(A499&lt;&gt;"",COUNTIF('Properties'!$A$2:$A$200,A499)=0),"PROPERTY NOT ON LIST; ","")&amp;IF(B499="","NO TYPE; ","")&amp;IF(NOT(N(E499)&gt;0),"NO DUE DATE; ","")&amp;IF(N(F499)=0,"NO AMOUNT; ","")&amp;IF(AND(N(E499)&gt;0,NOT(OR(N(K499)&gt;0,O499="Paid")),G499&lt;&gt;"Escrow",TODAY()&gt;N(E499)),"PAST DUE, NOT PAID; ","")&amp;IF(AND(NOT(OR(N(K499)&gt;0,O499="Paid")),G499&lt;&gt;"Escrow",AND(N(E499)&gt;0,TODAY()&gt;=N(J499),TODAY()&lt;=N(E499))),"DUE SOON; ","")&amp;IF(AND(OR(N(K499)&gt;0,O499="Paid"),L499=""),"NO PROOF OF PAYMENT; ","")&amp;IF(AND(G499="Escrow",H499&lt;&gt;"Yes",N(E499)&gt;0,TODAY()&gt;=N(J499)),"ESCROW NOT CONFIRMED; ","")&amp;IF(AND(B499="Insurance renewal",NOT(OR(N(K499)&gt;0,O499="Paid")),N(E499)&gt;0,N(E499)-TODAY()&lt;=N('Settings'!$B$10),M499&lt;&gt;"Yes"),"POLICY EXPIRING, NO RENEWAL QUOTE; ",""))-2)))</f>
        <v/>
      </c>
    </row>
    <row r="500">
      <c r="E500" s="8" t="n"/>
      <c r="F500" s="9" t="n"/>
      <c r="I500" s="10" t="n"/>
      <c r="J500" s="8">
        <f>IF(OR(NOT(OR(A500&lt;&gt;"",B500&lt;&gt;"",C500&lt;&gt;"")),N(E500)=0),"",N(E500)-IF(N(I500)&gt;0,N(I500),IFERROR(VLOOKUP(B500,'Settings'!$A$3:$B$8,2,0),0)))</f>
        <v/>
      </c>
      <c r="K500" s="8" t="n"/>
      <c r="N500" s="8" t="n"/>
      <c r="P500" s="10">
        <f>IF(OR(NOT(OR(A500&lt;&gt;"",B500&lt;&gt;"",C500&lt;&gt;"")),N(E500)=0),"",N(E500)-TODAY())</f>
        <v/>
      </c>
      <c r="Q500">
        <f>IF(OR(NOT(OR(A500&lt;&gt;"",B500&lt;&gt;"",C500&lt;&gt;"")),O500="Closed"),"",IF(IF(A500="","NO PROPERTY; ","")&amp;IF(AND(A500&lt;&gt;"",COUNTIF('Properties'!$A$2:$A$200,A500)=0),"PROPERTY NOT ON LIST; ","")&amp;IF(B500="","NO TYPE; ","")&amp;IF(NOT(N(E500)&gt;0),"NO DUE DATE; ","")&amp;IF(N(F500)=0,"NO AMOUNT; ","")&amp;IF(AND(N(E500)&gt;0,NOT(OR(N(K500)&gt;0,O500="Paid")),G500&lt;&gt;"Escrow",TODAY()&gt;N(E500)),"PAST DUE, NOT PAID; ","")&amp;IF(AND(NOT(OR(N(K500)&gt;0,O500="Paid")),G500&lt;&gt;"Escrow",AND(N(E500)&gt;0,TODAY()&gt;=N(J500),TODAY()&lt;=N(E500))),"DUE SOON; ","")&amp;IF(AND(OR(N(K500)&gt;0,O500="Paid"),L500=""),"NO PROOF OF PAYMENT; ","")&amp;IF(AND(G500="Escrow",H500&lt;&gt;"Yes",N(E500)&gt;0,TODAY()&gt;=N(J500)),"ESCROW NOT CONFIRMED; ","")&amp;IF(AND(B500="Insurance renewal",NOT(OR(N(K500)&gt;0,O500="Paid")),N(E500)&gt;0,N(E500)-TODAY()&lt;=N('Settings'!$B$10),M500&lt;&gt;"Yes"),"POLICY EXPIRING, NO RENEWAL QUOTE; ","")="","",LEFT(IF(A500="","NO PROPERTY; ","")&amp;IF(AND(A500&lt;&gt;"",COUNTIF('Properties'!$A$2:$A$200,A500)=0),"PROPERTY NOT ON LIST; ","")&amp;IF(B500="","NO TYPE; ","")&amp;IF(NOT(N(E500)&gt;0),"NO DUE DATE; ","")&amp;IF(N(F500)=0,"NO AMOUNT; ","")&amp;IF(AND(N(E500)&gt;0,NOT(OR(N(K500)&gt;0,O500="Paid")),G500&lt;&gt;"Escrow",TODAY()&gt;N(E500)),"PAST DUE, NOT PAID; ","")&amp;IF(AND(NOT(OR(N(K500)&gt;0,O500="Paid")),G500&lt;&gt;"Escrow",AND(N(E500)&gt;0,TODAY()&gt;=N(J500),TODAY()&lt;=N(E500))),"DUE SOON; ","")&amp;IF(AND(OR(N(K500)&gt;0,O500="Paid"),L500=""),"NO PROOF OF PAYMENT; ","")&amp;IF(AND(G500="Escrow",H500&lt;&gt;"Yes",N(E500)&gt;0,TODAY()&gt;=N(J500)),"ESCROW NOT CONFIRMED; ","")&amp;IF(AND(B500="Insurance renewal",NOT(OR(N(K500)&gt;0,O500="Paid")),N(E500)&gt;0,N(E500)-TODAY()&lt;=N('Settings'!$B$10),M500&lt;&gt;"Yes"),"POLICY EXPIRING, NO RENEWAL QUOTE; ",""),LEN(IF(A500="","NO PROPERTY; ","")&amp;IF(AND(A500&lt;&gt;"",COUNTIF('Properties'!$A$2:$A$200,A500)=0),"PROPERTY NOT ON LIST; ","")&amp;IF(B500="","NO TYPE; ","")&amp;IF(NOT(N(E500)&gt;0),"NO DUE DATE; ","")&amp;IF(N(F500)=0,"NO AMOUNT; ","")&amp;IF(AND(N(E500)&gt;0,NOT(OR(N(K500)&gt;0,O500="Paid")),G500&lt;&gt;"Escrow",TODAY()&gt;N(E500)),"PAST DUE, NOT PAID; ","")&amp;IF(AND(NOT(OR(N(K500)&gt;0,O500="Paid")),G500&lt;&gt;"Escrow",AND(N(E500)&gt;0,TODAY()&gt;=N(J500),TODAY()&lt;=N(E500))),"DUE SOON; ","")&amp;IF(AND(OR(N(K500)&gt;0,O500="Paid"),L500=""),"NO PROOF OF PAYMENT; ","")&amp;IF(AND(G500="Escrow",H500&lt;&gt;"Yes",N(E500)&gt;0,TODAY()&gt;=N(J500)),"ESCROW NOT CONFIRMED; ","")&amp;IF(AND(B500="Insurance renewal",NOT(OR(N(K500)&gt;0,O500="Paid")),N(E500)&gt;0,N(E500)-TODAY()&lt;=N('Settings'!$B$10),M500&lt;&gt;"Yes"),"POLICY EXPIRING, NO RENEWAL QUOTE; ",""))-2)))</f>
        <v/>
      </c>
    </row>
  </sheetData>
  <autoFilter ref="A1:R500"/>
  <conditionalFormatting sqref="A2:R500">
    <cfRule type="expression" priority="1" dxfId="0" stopIfTrue="1">
      <formula>$O2="Closed"</formula>
    </cfRule>
    <cfRule type="expression" priority="2" dxfId="1" stopIfTrue="1">
      <formula>OR(ISNUMBER(SEARCH("PAST DUE, NOT PAID",$Q2)),ISNUMBER(SEARCH("ESCROW NOT CONFIRMED",$Q2)),ISNUMBER(SEARCH("POLICY EXPIRING, NO RENEWAL QUOTE",$Q2)))</formula>
    </cfRule>
    <cfRule type="expression" priority="3" dxfId="2" stopIfTrue="1">
      <formula>$Q2&lt;&gt;""</formula>
    </cfRule>
    <cfRule type="expression" priority="4" dxfId="3">
      <formula>AND($A2&lt;&gt;"",$Q2="")</formula>
    </cfRule>
  </conditionalFormatting>
  <dataValidations count="6">
    <dataValidation sqref="B2:B500" showDropDown="0" showInputMessage="0" showErrorMessage="0" allowBlank="1" type="list">
      <formula1>='Settings'!$A$3:$A$8</formula1>
    </dataValidation>
    <dataValidation sqref="G2:G500" showDropDown="0" showInputMessage="0" showErrorMessage="0" allowBlank="1" type="list">
      <formula1>"Owner,Escrow,Tenant,PM office"</formula1>
    </dataValidation>
    <dataValidation sqref="H2:H500" showDropDown="0" showInputMessage="0" showErrorMessage="0" allowBlank="1" type="list">
      <formula1>"Yes,No"</formula1>
    </dataValidation>
    <dataValidation sqref="M2:M500" showDropDown="0" showInputMessage="0" showErrorMessage="0" allowBlank="1" type="list">
      <formula1>"Yes,No"</formula1>
    </dataValidation>
    <dataValidation sqref="O2:O500" showDropDown="0" showInputMessage="0" showErrorMessage="0" allowBlank="1" type="list">
      <formula1>"Upcoming,Paid,Closed"</formula1>
    </dataValidation>
    <dataValidation sqref="E2:E500 K2:K500 N2:N500" showDropDown="0" showInputMessage="0" showErrorMessage="0" allowBlank="1" type="date" operator="greaterThan">
      <formula1>36526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200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26" customWidth="1" min="2" max="2"/>
    <col width="20" customWidth="1" min="3" max="3"/>
    <col width="20" customWidth="1" min="4" max="4"/>
    <col width="26" customWidth="1" min="5" max="5"/>
    <col width="24" customWidth="1" min="6" max="6"/>
    <col width="20" customWidth="1" min="7" max="7"/>
    <col width="20" customWidth="1" min="8" max="8"/>
    <col width="30" customWidth="1" min="9" max="9"/>
    <col width="11" customWidth="1" min="10" max="10"/>
    <col width="11" customWidth="1" min="11" max="11"/>
  </cols>
  <sheetData>
    <row r="1" ht="40" customHeight="1">
      <c r="A1" s="6" t="inlineStr">
        <is>
          <t>Property / unit</t>
        </is>
      </c>
      <c r="B1" s="6" t="inlineStr">
        <is>
          <t>Address</t>
        </is>
      </c>
      <c r="C1" s="6" t="inlineStr">
        <is>
          <t>Owner</t>
        </is>
      </c>
      <c r="D1" s="6" t="inlineStr">
        <is>
          <t>Owner contact</t>
        </is>
      </c>
      <c r="E1" s="6" t="inlineStr">
        <is>
          <t>County tax office / appraisal district</t>
        </is>
      </c>
      <c r="F1" s="6" t="inlineStr">
        <is>
          <t>HOA (name, contact)</t>
        </is>
      </c>
      <c r="G1" s="6" t="inlineStr">
        <is>
          <t>Insurer / agent</t>
        </is>
      </c>
      <c r="H1" s="6" t="inlineStr">
        <is>
          <t>Lender (escrow? Yes/No)</t>
        </is>
      </c>
      <c r="I1" s="6" t="inlineStr">
        <is>
          <t>Notes</t>
        </is>
      </c>
      <c r="J1" s="6" t="inlineStr">
        <is>
          <t>Obligations logged</t>
        </is>
      </c>
      <c r="K1" s="6" t="inlineStr">
        <is>
          <t>Rows flagged</t>
        </is>
      </c>
    </row>
    <row r="2">
      <c r="A2" t="inlineStr">
        <is>
          <t>EXAMPLE 12 Oak St</t>
        </is>
      </c>
      <c r="B2" t="inlineStr">
        <is>
          <t>12 Oak St</t>
        </is>
      </c>
      <c r="C2" t="inlineStr">
        <is>
          <t>Owner A (example)</t>
        </is>
      </c>
      <c r="E2" t="inlineStr">
        <is>
          <t>Your county tax office</t>
        </is>
      </c>
      <c r="F2" t="inlineStr">
        <is>
          <t>Oak Hills HOA (example)</t>
        </is>
      </c>
      <c r="G2" t="inlineStr">
        <is>
          <t>Agent (example)</t>
        </is>
      </c>
      <c r="H2" t="inlineStr">
        <is>
          <t>Lender, escrow Yes</t>
        </is>
      </c>
      <c r="J2">
        <f>IF(A2="","",COUNTIF('Obligations'!$A$2:$A$500,A2))</f>
        <v/>
      </c>
      <c r="K2">
        <f>IF(A2="","",COUNTIFS('Obligations'!$A$2:$A$500,A2,'Obligations'!$Q$2:$Q$500,"?*"))</f>
        <v/>
      </c>
    </row>
    <row r="3">
      <c r="A3" t="inlineStr">
        <is>
          <t>EXAMPLE 40 Elm Ave #2</t>
        </is>
      </c>
      <c r="B3" t="inlineStr">
        <is>
          <t>40 Elm Ave #2</t>
        </is>
      </c>
      <c r="C3" t="inlineStr">
        <is>
          <t>Owner B (example)</t>
        </is>
      </c>
      <c r="E3" t="inlineStr">
        <is>
          <t>Your county tax office</t>
        </is>
      </c>
      <c r="G3" t="inlineStr">
        <is>
          <t>Agent (example)</t>
        </is>
      </c>
      <c r="H3" t="inlineStr">
        <is>
          <t>No loan</t>
        </is>
      </c>
      <c r="J3">
        <f>IF(A3="","",COUNTIF('Obligations'!$A$2:$A$500,A3))</f>
        <v/>
      </c>
      <c r="K3">
        <f>IF(A3="","",COUNTIFS('Obligations'!$A$2:$A$500,A3,'Obligations'!$Q$2:$Q$500,"?*"))</f>
        <v/>
      </c>
    </row>
    <row r="4">
      <c r="A4" t="inlineStr">
        <is>
          <t>EXAMPLE 7 Pine Rd</t>
        </is>
      </c>
      <c r="B4" t="inlineStr">
        <is>
          <t>7 Pine Rd</t>
        </is>
      </c>
      <c r="C4" t="inlineStr">
        <is>
          <t>Owner A (example)</t>
        </is>
      </c>
      <c r="E4" t="inlineStr">
        <is>
          <t>Your county tax office</t>
        </is>
      </c>
      <c r="F4" t="inlineStr">
        <is>
          <t>Pine Rd HOA (example)</t>
        </is>
      </c>
      <c r="G4" t="inlineStr">
        <is>
          <t>Agent (example)</t>
        </is>
      </c>
      <c r="H4" t="inlineStr">
        <is>
          <t>Lender, escrow No</t>
        </is>
      </c>
      <c r="J4">
        <f>IF(A4="","",COUNTIF('Obligations'!$A$2:$A$500,A4))</f>
        <v/>
      </c>
      <c r="K4">
        <f>IF(A4="","",COUNTIFS('Obligations'!$A$2:$A$500,A4,'Obligations'!$Q$2:$Q$500,"?*"))</f>
        <v/>
      </c>
    </row>
    <row r="5">
      <c r="J5">
        <f>IF(A5="","",COUNTIF('Obligations'!$A$2:$A$500,A5))</f>
        <v/>
      </c>
      <c r="K5">
        <f>IF(A5="","",COUNTIFS('Obligations'!$A$2:$A$500,A5,'Obligations'!$Q$2:$Q$500,"?*"))</f>
        <v/>
      </c>
    </row>
    <row r="6">
      <c r="J6">
        <f>IF(A6="","",COUNTIF('Obligations'!$A$2:$A$500,A6))</f>
        <v/>
      </c>
      <c r="K6">
        <f>IF(A6="","",COUNTIFS('Obligations'!$A$2:$A$500,A6,'Obligations'!$Q$2:$Q$500,"?*"))</f>
        <v/>
      </c>
    </row>
    <row r="7">
      <c r="J7">
        <f>IF(A7="","",COUNTIF('Obligations'!$A$2:$A$500,A7))</f>
        <v/>
      </c>
      <c r="K7">
        <f>IF(A7="","",COUNTIFS('Obligations'!$A$2:$A$500,A7,'Obligations'!$Q$2:$Q$500,"?*"))</f>
        <v/>
      </c>
    </row>
    <row r="8">
      <c r="J8">
        <f>IF(A8="","",COUNTIF('Obligations'!$A$2:$A$500,A8))</f>
        <v/>
      </c>
      <c r="K8">
        <f>IF(A8="","",COUNTIFS('Obligations'!$A$2:$A$500,A8,'Obligations'!$Q$2:$Q$500,"?*"))</f>
        <v/>
      </c>
    </row>
    <row r="9">
      <c r="J9">
        <f>IF(A9="","",COUNTIF('Obligations'!$A$2:$A$500,A9))</f>
        <v/>
      </c>
      <c r="K9">
        <f>IF(A9="","",COUNTIFS('Obligations'!$A$2:$A$500,A9,'Obligations'!$Q$2:$Q$500,"?*"))</f>
        <v/>
      </c>
    </row>
    <row r="10">
      <c r="J10">
        <f>IF(A10="","",COUNTIF('Obligations'!$A$2:$A$500,A10))</f>
        <v/>
      </c>
      <c r="K10">
        <f>IF(A10="","",COUNTIFS('Obligations'!$A$2:$A$500,A10,'Obligations'!$Q$2:$Q$500,"?*"))</f>
        <v/>
      </c>
    </row>
    <row r="11">
      <c r="J11">
        <f>IF(A11="","",COUNTIF('Obligations'!$A$2:$A$500,A11))</f>
        <v/>
      </c>
      <c r="K11">
        <f>IF(A11="","",COUNTIFS('Obligations'!$A$2:$A$500,A11,'Obligations'!$Q$2:$Q$500,"?*"))</f>
        <v/>
      </c>
    </row>
    <row r="12">
      <c r="J12">
        <f>IF(A12="","",COUNTIF('Obligations'!$A$2:$A$500,A12))</f>
        <v/>
      </c>
      <c r="K12">
        <f>IF(A12="","",COUNTIFS('Obligations'!$A$2:$A$500,A12,'Obligations'!$Q$2:$Q$500,"?*"))</f>
        <v/>
      </c>
    </row>
    <row r="13">
      <c r="J13">
        <f>IF(A13="","",COUNTIF('Obligations'!$A$2:$A$500,A13))</f>
        <v/>
      </c>
      <c r="K13">
        <f>IF(A13="","",COUNTIFS('Obligations'!$A$2:$A$500,A13,'Obligations'!$Q$2:$Q$500,"?*"))</f>
        <v/>
      </c>
    </row>
    <row r="14">
      <c r="J14">
        <f>IF(A14="","",COUNTIF('Obligations'!$A$2:$A$500,A14))</f>
        <v/>
      </c>
      <c r="K14">
        <f>IF(A14="","",COUNTIFS('Obligations'!$A$2:$A$500,A14,'Obligations'!$Q$2:$Q$500,"?*"))</f>
        <v/>
      </c>
    </row>
    <row r="15">
      <c r="J15">
        <f>IF(A15="","",COUNTIF('Obligations'!$A$2:$A$500,A15))</f>
        <v/>
      </c>
      <c r="K15">
        <f>IF(A15="","",COUNTIFS('Obligations'!$A$2:$A$500,A15,'Obligations'!$Q$2:$Q$500,"?*"))</f>
        <v/>
      </c>
    </row>
    <row r="16">
      <c r="J16">
        <f>IF(A16="","",COUNTIF('Obligations'!$A$2:$A$500,A16))</f>
        <v/>
      </c>
      <c r="K16">
        <f>IF(A16="","",COUNTIFS('Obligations'!$A$2:$A$500,A16,'Obligations'!$Q$2:$Q$500,"?*"))</f>
        <v/>
      </c>
    </row>
    <row r="17">
      <c r="J17">
        <f>IF(A17="","",COUNTIF('Obligations'!$A$2:$A$500,A17))</f>
        <v/>
      </c>
      <c r="K17">
        <f>IF(A17="","",COUNTIFS('Obligations'!$A$2:$A$500,A17,'Obligations'!$Q$2:$Q$500,"?*"))</f>
        <v/>
      </c>
    </row>
    <row r="18">
      <c r="J18">
        <f>IF(A18="","",COUNTIF('Obligations'!$A$2:$A$500,A18))</f>
        <v/>
      </c>
      <c r="K18">
        <f>IF(A18="","",COUNTIFS('Obligations'!$A$2:$A$500,A18,'Obligations'!$Q$2:$Q$500,"?*"))</f>
        <v/>
      </c>
    </row>
    <row r="19">
      <c r="J19">
        <f>IF(A19="","",COUNTIF('Obligations'!$A$2:$A$500,A19))</f>
        <v/>
      </c>
      <c r="K19">
        <f>IF(A19="","",COUNTIFS('Obligations'!$A$2:$A$500,A19,'Obligations'!$Q$2:$Q$500,"?*"))</f>
        <v/>
      </c>
    </row>
    <row r="20">
      <c r="J20">
        <f>IF(A20="","",COUNTIF('Obligations'!$A$2:$A$500,A20))</f>
        <v/>
      </c>
      <c r="K20">
        <f>IF(A20="","",COUNTIFS('Obligations'!$A$2:$A$500,A20,'Obligations'!$Q$2:$Q$500,"?*"))</f>
        <v/>
      </c>
    </row>
    <row r="21">
      <c r="J21">
        <f>IF(A21="","",COUNTIF('Obligations'!$A$2:$A$500,A21))</f>
        <v/>
      </c>
      <c r="K21">
        <f>IF(A21="","",COUNTIFS('Obligations'!$A$2:$A$500,A21,'Obligations'!$Q$2:$Q$500,"?*"))</f>
        <v/>
      </c>
    </row>
    <row r="22">
      <c r="J22">
        <f>IF(A22="","",COUNTIF('Obligations'!$A$2:$A$500,A22))</f>
        <v/>
      </c>
      <c r="K22">
        <f>IF(A22="","",COUNTIFS('Obligations'!$A$2:$A$500,A22,'Obligations'!$Q$2:$Q$500,"?*"))</f>
        <v/>
      </c>
    </row>
    <row r="23">
      <c r="J23">
        <f>IF(A23="","",COUNTIF('Obligations'!$A$2:$A$500,A23))</f>
        <v/>
      </c>
      <c r="K23">
        <f>IF(A23="","",COUNTIFS('Obligations'!$A$2:$A$500,A23,'Obligations'!$Q$2:$Q$500,"?*"))</f>
        <v/>
      </c>
    </row>
    <row r="24">
      <c r="J24">
        <f>IF(A24="","",COUNTIF('Obligations'!$A$2:$A$500,A24))</f>
        <v/>
      </c>
      <c r="K24">
        <f>IF(A24="","",COUNTIFS('Obligations'!$A$2:$A$500,A24,'Obligations'!$Q$2:$Q$500,"?*"))</f>
        <v/>
      </c>
    </row>
    <row r="25">
      <c r="J25">
        <f>IF(A25="","",COUNTIF('Obligations'!$A$2:$A$500,A25))</f>
        <v/>
      </c>
      <c r="K25">
        <f>IF(A25="","",COUNTIFS('Obligations'!$A$2:$A$500,A25,'Obligations'!$Q$2:$Q$500,"?*"))</f>
        <v/>
      </c>
    </row>
    <row r="26">
      <c r="J26">
        <f>IF(A26="","",COUNTIF('Obligations'!$A$2:$A$500,A26))</f>
        <v/>
      </c>
      <c r="K26">
        <f>IF(A26="","",COUNTIFS('Obligations'!$A$2:$A$500,A26,'Obligations'!$Q$2:$Q$500,"?*"))</f>
        <v/>
      </c>
    </row>
    <row r="27">
      <c r="J27">
        <f>IF(A27="","",COUNTIF('Obligations'!$A$2:$A$500,A27))</f>
        <v/>
      </c>
      <c r="K27">
        <f>IF(A27="","",COUNTIFS('Obligations'!$A$2:$A$500,A27,'Obligations'!$Q$2:$Q$500,"?*"))</f>
        <v/>
      </c>
    </row>
    <row r="28">
      <c r="J28">
        <f>IF(A28="","",COUNTIF('Obligations'!$A$2:$A$500,A28))</f>
        <v/>
      </c>
      <c r="K28">
        <f>IF(A28="","",COUNTIFS('Obligations'!$A$2:$A$500,A28,'Obligations'!$Q$2:$Q$500,"?*"))</f>
        <v/>
      </c>
    </row>
    <row r="29">
      <c r="J29">
        <f>IF(A29="","",COUNTIF('Obligations'!$A$2:$A$500,A29))</f>
        <v/>
      </c>
      <c r="K29">
        <f>IF(A29="","",COUNTIFS('Obligations'!$A$2:$A$500,A29,'Obligations'!$Q$2:$Q$500,"?*"))</f>
        <v/>
      </c>
    </row>
    <row r="30">
      <c r="J30">
        <f>IF(A30="","",COUNTIF('Obligations'!$A$2:$A$500,A30))</f>
        <v/>
      </c>
      <c r="K30">
        <f>IF(A30="","",COUNTIFS('Obligations'!$A$2:$A$500,A30,'Obligations'!$Q$2:$Q$500,"?*"))</f>
        <v/>
      </c>
    </row>
    <row r="31">
      <c r="J31">
        <f>IF(A31="","",COUNTIF('Obligations'!$A$2:$A$500,A31))</f>
        <v/>
      </c>
      <c r="K31">
        <f>IF(A31="","",COUNTIFS('Obligations'!$A$2:$A$500,A31,'Obligations'!$Q$2:$Q$500,"?*"))</f>
        <v/>
      </c>
    </row>
    <row r="32">
      <c r="J32">
        <f>IF(A32="","",COUNTIF('Obligations'!$A$2:$A$500,A32))</f>
        <v/>
      </c>
      <c r="K32">
        <f>IF(A32="","",COUNTIFS('Obligations'!$A$2:$A$500,A32,'Obligations'!$Q$2:$Q$500,"?*"))</f>
        <v/>
      </c>
    </row>
    <row r="33">
      <c r="J33">
        <f>IF(A33="","",COUNTIF('Obligations'!$A$2:$A$500,A33))</f>
        <v/>
      </c>
      <c r="K33">
        <f>IF(A33="","",COUNTIFS('Obligations'!$A$2:$A$500,A33,'Obligations'!$Q$2:$Q$500,"?*"))</f>
        <v/>
      </c>
    </row>
    <row r="34">
      <c r="J34">
        <f>IF(A34="","",COUNTIF('Obligations'!$A$2:$A$500,A34))</f>
        <v/>
      </c>
      <c r="K34">
        <f>IF(A34="","",COUNTIFS('Obligations'!$A$2:$A$500,A34,'Obligations'!$Q$2:$Q$500,"?*"))</f>
        <v/>
      </c>
    </row>
    <row r="35">
      <c r="J35">
        <f>IF(A35="","",COUNTIF('Obligations'!$A$2:$A$500,A35))</f>
        <v/>
      </c>
      <c r="K35">
        <f>IF(A35="","",COUNTIFS('Obligations'!$A$2:$A$500,A35,'Obligations'!$Q$2:$Q$500,"?*"))</f>
        <v/>
      </c>
    </row>
    <row r="36">
      <c r="J36">
        <f>IF(A36="","",COUNTIF('Obligations'!$A$2:$A$500,A36))</f>
        <v/>
      </c>
      <c r="K36">
        <f>IF(A36="","",COUNTIFS('Obligations'!$A$2:$A$500,A36,'Obligations'!$Q$2:$Q$500,"?*"))</f>
        <v/>
      </c>
    </row>
    <row r="37">
      <c r="J37">
        <f>IF(A37="","",COUNTIF('Obligations'!$A$2:$A$500,A37))</f>
        <v/>
      </c>
      <c r="K37">
        <f>IF(A37="","",COUNTIFS('Obligations'!$A$2:$A$500,A37,'Obligations'!$Q$2:$Q$500,"?*"))</f>
        <v/>
      </c>
    </row>
    <row r="38">
      <c r="J38">
        <f>IF(A38="","",COUNTIF('Obligations'!$A$2:$A$500,A38))</f>
        <v/>
      </c>
      <c r="K38">
        <f>IF(A38="","",COUNTIFS('Obligations'!$A$2:$A$500,A38,'Obligations'!$Q$2:$Q$500,"?*"))</f>
        <v/>
      </c>
    </row>
    <row r="39">
      <c r="J39">
        <f>IF(A39="","",COUNTIF('Obligations'!$A$2:$A$500,A39))</f>
        <v/>
      </c>
      <c r="K39">
        <f>IF(A39="","",COUNTIFS('Obligations'!$A$2:$A$500,A39,'Obligations'!$Q$2:$Q$500,"?*"))</f>
        <v/>
      </c>
    </row>
    <row r="40">
      <c r="J40">
        <f>IF(A40="","",COUNTIF('Obligations'!$A$2:$A$500,A40))</f>
        <v/>
      </c>
      <c r="K40">
        <f>IF(A40="","",COUNTIFS('Obligations'!$A$2:$A$500,A40,'Obligations'!$Q$2:$Q$500,"?*"))</f>
        <v/>
      </c>
    </row>
    <row r="41">
      <c r="J41">
        <f>IF(A41="","",COUNTIF('Obligations'!$A$2:$A$500,A41))</f>
        <v/>
      </c>
      <c r="K41">
        <f>IF(A41="","",COUNTIFS('Obligations'!$A$2:$A$500,A41,'Obligations'!$Q$2:$Q$500,"?*"))</f>
        <v/>
      </c>
    </row>
    <row r="42">
      <c r="J42">
        <f>IF(A42="","",COUNTIF('Obligations'!$A$2:$A$500,A42))</f>
        <v/>
      </c>
      <c r="K42">
        <f>IF(A42="","",COUNTIFS('Obligations'!$A$2:$A$500,A42,'Obligations'!$Q$2:$Q$500,"?*"))</f>
        <v/>
      </c>
    </row>
    <row r="43">
      <c r="J43">
        <f>IF(A43="","",COUNTIF('Obligations'!$A$2:$A$500,A43))</f>
        <v/>
      </c>
      <c r="K43">
        <f>IF(A43="","",COUNTIFS('Obligations'!$A$2:$A$500,A43,'Obligations'!$Q$2:$Q$500,"?*"))</f>
        <v/>
      </c>
    </row>
    <row r="44">
      <c r="J44">
        <f>IF(A44="","",COUNTIF('Obligations'!$A$2:$A$500,A44))</f>
        <v/>
      </c>
      <c r="K44">
        <f>IF(A44="","",COUNTIFS('Obligations'!$A$2:$A$500,A44,'Obligations'!$Q$2:$Q$500,"?*"))</f>
        <v/>
      </c>
    </row>
    <row r="45">
      <c r="J45">
        <f>IF(A45="","",COUNTIF('Obligations'!$A$2:$A$500,A45))</f>
        <v/>
      </c>
      <c r="K45">
        <f>IF(A45="","",COUNTIFS('Obligations'!$A$2:$A$500,A45,'Obligations'!$Q$2:$Q$500,"?*"))</f>
        <v/>
      </c>
    </row>
    <row r="46">
      <c r="J46">
        <f>IF(A46="","",COUNTIF('Obligations'!$A$2:$A$500,A46))</f>
        <v/>
      </c>
      <c r="K46">
        <f>IF(A46="","",COUNTIFS('Obligations'!$A$2:$A$500,A46,'Obligations'!$Q$2:$Q$500,"?*"))</f>
        <v/>
      </c>
    </row>
    <row r="47">
      <c r="J47">
        <f>IF(A47="","",COUNTIF('Obligations'!$A$2:$A$500,A47))</f>
        <v/>
      </c>
      <c r="K47">
        <f>IF(A47="","",COUNTIFS('Obligations'!$A$2:$A$500,A47,'Obligations'!$Q$2:$Q$500,"?*"))</f>
        <v/>
      </c>
    </row>
    <row r="48">
      <c r="J48">
        <f>IF(A48="","",COUNTIF('Obligations'!$A$2:$A$500,A48))</f>
        <v/>
      </c>
      <c r="K48">
        <f>IF(A48="","",COUNTIFS('Obligations'!$A$2:$A$500,A48,'Obligations'!$Q$2:$Q$500,"?*"))</f>
        <v/>
      </c>
    </row>
    <row r="49">
      <c r="J49">
        <f>IF(A49="","",COUNTIF('Obligations'!$A$2:$A$500,A49))</f>
        <v/>
      </c>
      <c r="K49">
        <f>IF(A49="","",COUNTIFS('Obligations'!$A$2:$A$500,A49,'Obligations'!$Q$2:$Q$500,"?*"))</f>
        <v/>
      </c>
    </row>
    <row r="50">
      <c r="J50">
        <f>IF(A50="","",COUNTIF('Obligations'!$A$2:$A$500,A50))</f>
        <v/>
      </c>
      <c r="K50">
        <f>IF(A50="","",COUNTIFS('Obligations'!$A$2:$A$500,A50,'Obligations'!$Q$2:$Q$500,"?*"))</f>
        <v/>
      </c>
    </row>
    <row r="51">
      <c r="J51">
        <f>IF(A51="","",COUNTIF('Obligations'!$A$2:$A$500,A51))</f>
        <v/>
      </c>
      <c r="K51">
        <f>IF(A51="","",COUNTIFS('Obligations'!$A$2:$A$500,A51,'Obligations'!$Q$2:$Q$500,"?*"))</f>
        <v/>
      </c>
    </row>
    <row r="52">
      <c r="J52">
        <f>IF(A52="","",COUNTIF('Obligations'!$A$2:$A$500,A52))</f>
        <v/>
      </c>
      <c r="K52">
        <f>IF(A52="","",COUNTIFS('Obligations'!$A$2:$A$500,A52,'Obligations'!$Q$2:$Q$500,"?*"))</f>
        <v/>
      </c>
    </row>
    <row r="53">
      <c r="J53">
        <f>IF(A53="","",COUNTIF('Obligations'!$A$2:$A$500,A53))</f>
        <v/>
      </c>
      <c r="K53">
        <f>IF(A53="","",COUNTIFS('Obligations'!$A$2:$A$500,A53,'Obligations'!$Q$2:$Q$500,"?*"))</f>
        <v/>
      </c>
    </row>
    <row r="54">
      <c r="J54">
        <f>IF(A54="","",COUNTIF('Obligations'!$A$2:$A$500,A54))</f>
        <v/>
      </c>
      <c r="K54">
        <f>IF(A54="","",COUNTIFS('Obligations'!$A$2:$A$500,A54,'Obligations'!$Q$2:$Q$500,"?*"))</f>
        <v/>
      </c>
    </row>
    <row r="55">
      <c r="J55">
        <f>IF(A55="","",COUNTIF('Obligations'!$A$2:$A$500,A55))</f>
        <v/>
      </c>
      <c r="K55">
        <f>IF(A55="","",COUNTIFS('Obligations'!$A$2:$A$500,A55,'Obligations'!$Q$2:$Q$500,"?*"))</f>
        <v/>
      </c>
    </row>
    <row r="56">
      <c r="J56">
        <f>IF(A56="","",COUNTIF('Obligations'!$A$2:$A$500,A56))</f>
        <v/>
      </c>
      <c r="K56">
        <f>IF(A56="","",COUNTIFS('Obligations'!$A$2:$A$500,A56,'Obligations'!$Q$2:$Q$500,"?*"))</f>
        <v/>
      </c>
    </row>
    <row r="57">
      <c r="J57">
        <f>IF(A57="","",COUNTIF('Obligations'!$A$2:$A$500,A57))</f>
        <v/>
      </c>
      <c r="K57">
        <f>IF(A57="","",COUNTIFS('Obligations'!$A$2:$A$500,A57,'Obligations'!$Q$2:$Q$500,"?*"))</f>
        <v/>
      </c>
    </row>
    <row r="58">
      <c r="J58">
        <f>IF(A58="","",COUNTIF('Obligations'!$A$2:$A$500,A58))</f>
        <v/>
      </c>
      <c r="K58">
        <f>IF(A58="","",COUNTIFS('Obligations'!$A$2:$A$500,A58,'Obligations'!$Q$2:$Q$500,"?*"))</f>
        <v/>
      </c>
    </row>
    <row r="59">
      <c r="J59">
        <f>IF(A59="","",COUNTIF('Obligations'!$A$2:$A$500,A59))</f>
        <v/>
      </c>
      <c r="K59">
        <f>IF(A59="","",COUNTIFS('Obligations'!$A$2:$A$500,A59,'Obligations'!$Q$2:$Q$500,"?*"))</f>
        <v/>
      </c>
    </row>
    <row r="60">
      <c r="J60">
        <f>IF(A60="","",COUNTIF('Obligations'!$A$2:$A$500,A60))</f>
        <v/>
      </c>
      <c r="K60">
        <f>IF(A60="","",COUNTIFS('Obligations'!$A$2:$A$500,A60,'Obligations'!$Q$2:$Q$500,"?*"))</f>
        <v/>
      </c>
    </row>
    <row r="61">
      <c r="J61">
        <f>IF(A61="","",COUNTIF('Obligations'!$A$2:$A$500,A61))</f>
        <v/>
      </c>
      <c r="K61">
        <f>IF(A61="","",COUNTIFS('Obligations'!$A$2:$A$500,A61,'Obligations'!$Q$2:$Q$500,"?*"))</f>
        <v/>
      </c>
    </row>
    <row r="62">
      <c r="J62">
        <f>IF(A62="","",COUNTIF('Obligations'!$A$2:$A$500,A62))</f>
        <v/>
      </c>
      <c r="K62">
        <f>IF(A62="","",COUNTIFS('Obligations'!$A$2:$A$500,A62,'Obligations'!$Q$2:$Q$500,"?*"))</f>
        <v/>
      </c>
    </row>
    <row r="63">
      <c r="J63">
        <f>IF(A63="","",COUNTIF('Obligations'!$A$2:$A$500,A63))</f>
        <v/>
      </c>
      <c r="K63">
        <f>IF(A63="","",COUNTIFS('Obligations'!$A$2:$A$500,A63,'Obligations'!$Q$2:$Q$500,"?*"))</f>
        <v/>
      </c>
    </row>
    <row r="64">
      <c r="J64">
        <f>IF(A64="","",COUNTIF('Obligations'!$A$2:$A$500,A64))</f>
        <v/>
      </c>
      <c r="K64">
        <f>IF(A64="","",COUNTIFS('Obligations'!$A$2:$A$500,A64,'Obligations'!$Q$2:$Q$500,"?*"))</f>
        <v/>
      </c>
    </row>
    <row r="65">
      <c r="J65">
        <f>IF(A65="","",COUNTIF('Obligations'!$A$2:$A$500,A65))</f>
        <v/>
      </c>
      <c r="K65">
        <f>IF(A65="","",COUNTIFS('Obligations'!$A$2:$A$500,A65,'Obligations'!$Q$2:$Q$500,"?*"))</f>
        <v/>
      </c>
    </row>
    <row r="66">
      <c r="J66">
        <f>IF(A66="","",COUNTIF('Obligations'!$A$2:$A$500,A66))</f>
        <v/>
      </c>
      <c r="K66">
        <f>IF(A66="","",COUNTIFS('Obligations'!$A$2:$A$500,A66,'Obligations'!$Q$2:$Q$500,"?*"))</f>
        <v/>
      </c>
    </row>
    <row r="67">
      <c r="J67">
        <f>IF(A67="","",COUNTIF('Obligations'!$A$2:$A$500,A67))</f>
        <v/>
      </c>
      <c r="K67">
        <f>IF(A67="","",COUNTIFS('Obligations'!$A$2:$A$500,A67,'Obligations'!$Q$2:$Q$500,"?*"))</f>
        <v/>
      </c>
    </row>
    <row r="68">
      <c r="J68">
        <f>IF(A68="","",COUNTIF('Obligations'!$A$2:$A$500,A68))</f>
        <v/>
      </c>
      <c r="K68">
        <f>IF(A68="","",COUNTIFS('Obligations'!$A$2:$A$500,A68,'Obligations'!$Q$2:$Q$500,"?*"))</f>
        <v/>
      </c>
    </row>
    <row r="69">
      <c r="J69">
        <f>IF(A69="","",COUNTIF('Obligations'!$A$2:$A$500,A69))</f>
        <v/>
      </c>
      <c r="K69">
        <f>IF(A69="","",COUNTIFS('Obligations'!$A$2:$A$500,A69,'Obligations'!$Q$2:$Q$500,"?*"))</f>
        <v/>
      </c>
    </row>
    <row r="70">
      <c r="J70">
        <f>IF(A70="","",COUNTIF('Obligations'!$A$2:$A$500,A70))</f>
        <v/>
      </c>
      <c r="K70">
        <f>IF(A70="","",COUNTIFS('Obligations'!$A$2:$A$500,A70,'Obligations'!$Q$2:$Q$500,"?*"))</f>
        <v/>
      </c>
    </row>
    <row r="71">
      <c r="J71">
        <f>IF(A71="","",COUNTIF('Obligations'!$A$2:$A$500,A71))</f>
        <v/>
      </c>
      <c r="K71">
        <f>IF(A71="","",COUNTIFS('Obligations'!$A$2:$A$500,A71,'Obligations'!$Q$2:$Q$500,"?*"))</f>
        <v/>
      </c>
    </row>
    <row r="72">
      <c r="J72">
        <f>IF(A72="","",COUNTIF('Obligations'!$A$2:$A$500,A72))</f>
        <v/>
      </c>
      <c r="K72">
        <f>IF(A72="","",COUNTIFS('Obligations'!$A$2:$A$500,A72,'Obligations'!$Q$2:$Q$500,"?*"))</f>
        <v/>
      </c>
    </row>
    <row r="73">
      <c r="J73">
        <f>IF(A73="","",COUNTIF('Obligations'!$A$2:$A$500,A73))</f>
        <v/>
      </c>
      <c r="K73">
        <f>IF(A73="","",COUNTIFS('Obligations'!$A$2:$A$500,A73,'Obligations'!$Q$2:$Q$500,"?*"))</f>
        <v/>
      </c>
    </row>
    <row r="74">
      <c r="J74">
        <f>IF(A74="","",COUNTIF('Obligations'!$A$2:$A$500,A74))</f>
        <v/>
      </c>
      <c r="K74">
        <f>IF(A74="","",COUNTIFS('Obligations'!$A$2:$A$500,A74,'Obligations'!$Q$2:$Q$500,"?*"))</f>
        <v/>
      </c>
    </row>
    <row r="75">
      <c r="J75">
        <f>IF(A75="","",COUNTIF('Obligations'!$A$2:$A$500,A75))</f>
        <v/>
      </c>
      <c r="K75">
        <f>IF(A75="","",COUNTIFS('Obligations'!$A$2:$A$500,A75,'Obligations'!$Q$2:$Q$500,"?*"))</f>
        <v/>
      </c>
    </row>
    <row r="76">
      <c r="J76">
        <f>IF(A76="","",COUNTIF('Obligations'!$A$2:$A$500,A76))</f>
        <v/>
      </c>
      <c r="K76">
        <f>IF(A76="","",COUNTIFS('Obligations'!$A$2:$A$500,A76,'Obligations'!$Q$2:$Q$500,"?*"))</f>
        <v/>
      </c>
    </row>
    <row r="77">
      <c r="J77">
        <f>IF(A77="","",COUNTIF('Obligations'!$A$2:$A$500,A77))</f>
        <v/>
      </c>
      <c r="K77">
        <f>IF(A77="","",COUNTIFS('Obligations'!$A$2:$A$500,A77,'Obligations'!$Q$2:$Q$500,"?*"))</f>
        <v/>
      </c>
    </row>
    <row r="78">
      <c r="J78">
        <f>IF(A78="","",COUNTIF('Obligations'!$A$2:$A$500,A78))</f>
        <v/>
      </c>
      <c r="K78">
        <f>IF(A78="","",COUNTIFS('Obligations'!$A$2:$A$500,A78,'Obligations'!$Q$2:$Q$500,"?*"))</f>
        <v/>
      </c>
    </row>
    <row r="79">
      <c r="J79">
        <f>IF(A79="","",COUNTIF('Obligations'!$A$2:$A$500,A79))</f>
        <v/>
      </c>
      <c r="K79">
        <f>IF(A79="","",COUNTIFS('Obligations'!$A$2:$A$500,A79,'Obligations'!$Q$2:$Q$500,"?*"))</f>
        <v/>
      </c>
    </row>
    <row r="80">
      <c r="J80">
        <f>IF(A80="","",COUNTIF('Obligations'!$A$2:$A$500,A80))</f>
        <v/>
      </c>
      <c r="K80">
        <f>IF(A80="","",COUNTIFS('Obligations'!$A$2:$A$500,A80,'Obligations'!$Q$2:$Q$500,"?*"))</f>
        <v/>
      </c>
    </row>
    <row r="81">
      <c r="J81">
        <f>IF(A81="","",COUNTIF('Obligations'!$A$2:$A$500,A81))</f>
        <v/>
      </c>
      <c r="K81">
        <f>IF(A81="","",COUNTIFS('Obligations'!$A$2:$A$500,A81,'Obligations'!$Q$2:$Q$500,"?*"))</f>
        <v/>
      </c>
    </row>
    <row r="82">
      <c r="J82">
        <f>IF(A82="","",COUNTIF('Obligations'!$A$2:$A$500,A82))</f>
        <v/>
      </c>
      <c r="K82">
        <f>IF(A82="","",COUNTIFS('Obligations'!$A$2:$A$500,A82,'Obligations'!$Q$2:$Q$500,"?*"))</f>
        <v/>
      </c>
    </row>
    <row r="83">
      <c r="J83">
        <f>IF(A83="","",COUNTIF('Obligations'!$A$2:$A$500,A83))</f>
        <v/>
      </c>
      <c r="K83">
        <f>IF(A83="","",COUNTIFS('Obligations'!$A$2:$A$500,A83,'Obligations'!$Q$2:$Q$500,"?*"))</f>
        <v/>
      </c>
    </row>
    <row r="84">
      <c r="J84">
        <f>IF(A84="","",COUNTIF('Obligations'!$A$2:$A$500,A84))</f>
        <v/>
      </c>
      <c r="K84">
        <f>IF(A84="","",COUNTIFS('Obligations'!$A$2:$A$500,A84,'Obligations'!$Q$2:$Q$500,"?*"))</f>
        <v/>
      </c>
    </row>
    <row r="85">
      <c r="J85">
        <f>IF(A85="","",COUNTIF('Obligations'!$A$2:$A$500,A85))</f>
        <v/>
      </c>
      <c r="K85">
        <f>IF(A85="","",COUNTIFS('Obligations'!$A$2:$A$500,A85,'Obligations'!$Q$2:$Q$500,"?*"))</f>
        <v/>
      </c>
    </row>
    <row r="86">
      <c r="J86">
        <f>IF(A86="","",COUNTIF('Obligations'!$A$2:$A$500,A86))</f>
        <v/>
      </c>
      <c r="K86">
        <f>IF(A86="","",COUNTIFS('Obligations'!$A$2:$A$500,A86,'Obligations'!$Q$2:$Q$500,"?*"))</f>
        <v/>
      </c>
    </row>
    <row r="87">
      <c r="J87">
        <f>IF(A87="","",COUNTIF('Obligations'!$A$2:$A$500,A87))</f>
        <v/>
      </c>
      <c r="K87">
        <f>IF(A87="","",COUNTIFS('Obligations'!$A$2:$A$500,A87,'Obligations'!$Q$2:$Q$500,"?*"))</f>
        <v/>
      </c>
    </row>
    <row r="88">
      <c r="J88">
        <f>IF(A88="","",COUNTIF('Obligations'!$A$2:$A$500,A88))</f>
        <v/>
      </c>
      <c r="K88">
        <f>IF(A88="","",COUNTIFS('Obligations'!$A$2:$A$500,A88,'Obligations'!$Q$2:$Q$500,"?*"))</f>
        <v/>
      </c>
    </row>
    <row r="89">
      <c r="J89">
        <f>IF(A89="","",COUNTIF('Obligations'!$A$2:$A$500,A89))</f>
        <v/>
      </c>
      <c r="K89">
        <f>IF(A89="","",COUNTIFS('Obligations'!$A$2:$A$500,A89,'Obligations'!$Q$2:$Q$500,"?*"))</f>
        <v/>
      </c>
    </row>
    <row r="90">
      <c r="J90">
        <f>IF(A90="","",COUNTIF('Obligations'!$A$2:$A$500,A90))</f>
        <v/>
      </c>
      <c r="K90">
        <f>IF(A90="","",COUNTIFS('Obligations'!$A$2:$A$500,A90,'Obligations'!$Q$2:$Q$500,"?*"))</f>
        <v/>
      </c>
    </row>
    <row r="91">
      <c r="J91">
        <f>IF(A91="","",COUNTIF('Obligations'!$A$2:$A$500,A91))</f>
        <v/>
      </c>
      <c r="K91">
        <f>IF(A91="","",COUNTIFS('Obligations'!$A$2:$A$500,A91,'Obligations'!$Q$2:$Q$500,"?*"))</f>
        <v/>
      </c>
    </row>
    <row r="92">
      <c r="J92">
        <f>IF(A92="","",COUNTIF('Obligations'!$A$2:$A$500,A92))</f>
        <v/>
      </c>
      <c r="K92">
        <f>IF(A92="","",COUNTIFS('Obligations'!$A$2:$A$500,A92,'Obligations'!$Q$2:$Q$500,"?*"))</f>
        <v/>
      </c>
    </row>
    <row r="93">
      <c r="J93">
        <f>IF(A93="","",COUNTIF('Obligations'!$A$2:$A$500,A93))</f>
        <v/>
      </c>
      <c r="K93">
        <f>IF(A93="","",COUNTIFS('Obligations'!$A$2:$A$500,A93,'Obligations'!$Q$2:$Q$500,"?*"))</f>
        <v/>
      </c>
    </row>
    <row r="94">
      <c r="J94">
        <f>IF(A94="","",COUNTIF('Obligations'!$A$2:$A$500,A94))</f>
        <v/>
      </c>
      <c r="K94">
        <f>IF(A94="","",COUNTIFS('Obligations'!$A$2:$A$500,A94,'Obligations'!$Q$2:$Q$500,"?*"))</f>
        <v/>
      </c>
    </row>
    <row r="95">
      <c r="J95">
        <f>IF(A95="","",COUNTIF('Obligations'!$A$2:$A$500,A95))</f>
        <v/>
      </c>
      <c r="K95">
        <f>IF(A95="","",COUNTIFS('Obligations'!$A$2:$A$500,A95,'Obligations'!$Q$2:$Q$500,"?*"))</f>
        <v/>
      </c>
    </row>
    <row r="96">
      <c r="J96">
        <f>IF(A96="","",COUNTIF('Obligations'!$A$2:$A$500,A96))</f>
        <v/>
      </c>
      <c r="K96">
        <f>IF(A96="","",COUNTIFS('Obligations'!$A$2:$A$500,A96,'Obligations'!$Q$2:$Q$500,"?*"))</f>
        <v/>
      </c>
    </row>
    <row r="97">
      <c r="J97">
        <f>IF(A97="","",COUNTIF('Obligations'!$A$2:$A$500,A97))</f>
        <v/>
      </c>
      <c r="K97">
        <f>IF(A97="","",COUNTIFS('Obligations'!$A$2:$A$500,A97,'Obligations'!$Q$2:$Q$500,"?*"))</f>
        <v/>
      </c>
    </row>
    <row r="98">
      <c r="J98">
        <f>IF(A98="","",COUNTIF('Obligations'!$A$2:$A$500,A98))</f>
        <v/>
      </c>
      <c r="K98">
        <f>IF(A98="","",COUNTIFS('Obligations'!$A$2:$A$500,A98,'Obligations'!$Q$2:$Q$500,"?*"))</f>
        <v/>
      </c>
    </row>
    <row r="99">
      <c r="J99">
        <f>IF(A99="","",COUNTIF('Obligations'!$A$2:$A$500,A99))</f>
        <v/>
      </c>
      <c r="K99">
        <f>IF(A99="","",COUNTIFS('Obligations'!$A$2:$A$500,A99,'Obligations'!$Q$2:$Q$500,"?*"))</f>
        <v/>
      </c>
    </row>
    <row r="100">
      <c r="J100">
        <f>IF(A100="","",COUNTIF('Obligations'!$A$2:$A$500,A100))</f>
        <v/>
      </c>
      <c r="K100">
        <f>IF(A100="","",COUNTIFS('Obligations'!$A$2:$A$500,A100,'Obligations'!$Q$2:$Q$500,"?*"))</f>
        <v/>
      </c>
    </row>
    <row r="101">
      <c r="J101">
        <f>IF(A101="","",COUNTIF('Obligations'!$A$2:$A$500,A101))</f>
        <v/>
      </c>
      <c r="K101">
        <f>IF(A101="","",COUNTIFS('Obligations'!$A$2:$A$500,A101,'Obligations'!$Q$2:$Q$500,"?*"))</f>
        <v/>
      </c>
    </row>
    <row r="102">
      <c r="J102">
        <f>IF(A102="","",COUNTIF('Obligations'!$A$2:$A$500,A102))</f>
        <v/>
      </c>
      <c r="K102">
        <f>IF(A102="","",COUNTIFS('Obligations'!$A$2:$A$500,A102,'Obligations'!$Q$2:$Q$500,"?*"))</f>
        <v/>
      </c>
    </row>
    <row r="103">
      <c r="J103">
        <f>IF(A103="","",COUNTIF('Obligations'!$A$2:$A$500,A103))</f>
        <v/>
      </c>
      <c r="K103">
        <f>IF(A103="","",COUNTIFS('Obligations'!$A$2:$A$500,A103,'Obligations'!$Q$2:$Q$500,"?*"))</f>
        <v/>
      </c>
    </row>
    <row r="104">
      <c r="J104">
        <f>IF(A104="","",COUNTIF('Obligations'!$A$2:$A$500,A104))</f>
        <v/>
      </c>
      <c r="K104">
        <f>IF(A104="","",COUNTIFS('Obligations'!$A$2:$A$500,A104,'Obligations'!$Q$2:$Q$500,"?*"))</f>
        <v/>
      </c>
    </row>
    <row r="105">
      <c r="J105">
        <f>IF(A105="","",COUNTIF('Obligations'!$A$2:$A$500,A105))</f>
        <v/>
      </c>
      <c r="K105">
        <f>IF(A105="","",COUNTIFS('Obligations'!$A$2:$A$500,A105,'Obligations'!$Q$2:$Q$500,"?*"))</f>
        <v/>
      </c>
    </row>
    <row r="106">
      <c r="J106">
        <f>IF(A106="","",COUNTIF('Obligations'!$A$2:$A$500,A106))</f>
        <v/>
      </c>
      <c r="K106">
        <f>IF(A106="","",COUNTIFS('Obligations'!$A$2:$A$500,A106,'Obligations'!$Q$2:$Q$500,"?*"))</f>
        <v/>
      </c>
    </row>
    <row r="107">
      <c r="J107">
        <f>IF(A107="","",COUNTIF('Obligations'!$A$2:$A$500,A107))</f>
        <v/>
      </c>
      <c r="K107">
        <f>IF(A107="","",COUNTIFS('Obligations'!$A$2:$A$500,A107,'Obligations'!$Q$2:$Q$500,"?*"))</f>
        <v/>
      </c>
    </row>
    <row r="108">
      <c r="J108">
        <f>IF(A108="","",COUNTIF('Obligations'!$A$2:$A$500,A108))</f>
        <v/>
      </c>
      <c r="K108">
        <f>IF(A108="","",COUNTIFS('Obligations'!$A$2:$A$500,A108,'Obligations'!$Q$2:$Q$500,"?*"))</f>
        <v/>
      </c>
    </row>
    <row r="109">
      <c r="J109">
        <f>IF(A109="","",COUNTIF('Obligations'!$A$2:$A$500,A109))</f>
        <v/>
      </c>
      <c r="K109">
        <f>IF(A109="","",COUNTIFS('Obligations'!$A$2:$A$500,A109,'Obligations'!$Q$2:$Q$500,"?*"))</f>
        <v/>
      </c>
    </row>
    <row r="110">
      <c r="J110">
        <f>IF(A110="","",COUNTIF('Obligations'!$A$2:$A$500,A110))</f>
        <v/>
      </c>
      <c r="K110">
        <f>IF(A110="","",COUNTIFS('Obligations'!$A$2:$A$500,A110,'Obligations'!$Q$2:$Q$500,"?*"))</f>
        <v/>
      </c>
    </row>
    <row r="111">
      <c r="J111">
        <f>IF(A111="","",COUNTIF('Obligations'!$A$2:$A$500,A111))</f>
        <v/>
      </c>
      <c r="K111">
        <f>IF(A111="","",COUNTIFS('Obligations'!$A$2:$A$500,A111,'Obligations'!$Q$2:$Q$500,"?*"))</f>
        <v/>
      </c>
    </row>
    <row r="112">
      <c r="J112">
        <f>IF(A112="","",COUNTIF('Obligations'!$A$2:$A$500,A112))</f>
        <v/>
      </c>
      <c r="K112">
        <f>IF(A112="","",COUNTIFS('Obligations'!$A$2:$A$500,A112,'Obligations'!$Q$2:$Q$500,"?*"))</f>
        <v/>
      </c>
    </row>
    <row r="113">
      <c r="J113">
        <f>IF(A113="","",COUNTIF('Obligations'!$A$2:$A$500,A113))</f>
        <v/>
      </c>
      <c r="K113">
        <f>IF(A113="","",COUNTIFS('Obligations'!$A$2:$A$500,A113,'Obligations'!$Q$2:$Q$500,"?*"))</f>
        <v/>
      </c>
    </row>
    <row r="114">
      <c r="J114">
        <f>IF(A114="","",COUNTIF('Obligations'!$A$2:$A$500,A114))</f>
        <v/>
      </c>
      <c r="K114">
        <f>IF(A114="","",COUNTIFS('Obligations'!$A$2:$A$500,A114,'Obligations'!$Q$2:$Q$500,"?*"))</f>
        <v/>
      </c>
    </row>
    <row r="115">
      <c r="J115">
        <f>IF(A115="","",COUNTIF('Obligations'!$A$2:$A$500,A115))</f>
        <v/>
      </c>
      <c r="K115">
        <f>IF(A115="","",COUNTIFS('Obligations'!$A$2:$A$500,A115,'Obligations'!$Q$2:$Q$500,"?*"))</f>
        <v/>
      </c>
    </row>
    <row r="116">
      <c r="J116">
        <f>IF(A116="","",COUNTIF('Obligations'!$A$2:$A$500,A116))</f>
        <v/>
      </c>
      <c r="K116">
        <f>IF(A116="","",COUNTIFS('Obligations'!$A$2:$A$500,A116,'Obligations'!$Q$2:$Q$500,"?*"))</f>
        <v/>
      </c>
    </row>
    <row r="117">
      <c r="J117">
        <f>IF(A117="","",COUNTIF('Obligations'!$A$2:$A$500,A117))</f>
        <v/>
      </c>
      <c r="K117">
        <f>IF(A117="","",COUNTIFS('Obligations'!$A$2:$A$500,A117,'Obligations'!$Q$2:$Q$500,"?*"))</f>
        <v/>
      </c>
    </row>
    <row r="118">
      <c r="J118">
        <f>IF(A118="","",COUNTIF('Obligations'!$A$2:$A$500,A118))</f>
        <v/>
      </c>
      <c r="K118">
        <f>IF(A118="","",COUNTIFS('Obligations'!$A$2:$A$500,A118,'Obligations'!$Q$2:$Q$500,"?*"))</f>
        <v/>
      </c>
    </row>
    <row r="119">
      <c r="J119">
        <f>IF(A119="","",COUNTIF('Obligations'!$A$2:$A$500,A119))</f>
        <v/>
      </c>
      <c r="K119">
        <f>IF(A119="","",COUNTIFS('Obligations'!$A$2:$A$500,A119,'Obligations'!$Q$2:$Q$500,"?*"))</f>
        <v/>
      </c>
    </row>
    <row r="120">
      <c r="J120">
        <f>IF(A120="","",COUNTIF('Obligations'!$A$2:$A$500,A120))</f>
        <v/>
      </c>
      <c r="K120">
        <f>IF(A120="","",COUNTIFS('Obligations'!$A$2:$A$500,A120,'Obligations'!$Q$2:$Q$500,"?*"))</f>
        <v/>
      </c>
    </row>
    <row r="121">
      <c r="J121">
        <f>IF(A121="","",COUNTIF('Obligations'!$A$2:$A$500,A121))</f>
        <v/>
      </c>
      <c r="K121">
        <f>IF(A121="","",COUNTIFS('Obligations'!$A$2:$A$500,A121,'Obligations'!$Q$2:$Q$500,"?*"))</f>
        <v/>
      </c>
    </row>
    <row r="122">
      <c r="J122">
        <f>IF(A122="","",COUNTIF('Obligations'!$A$2:$A$500,A122))</f>
        <v/>
      </c>
      <c r="K122">
        <f>IF(A122="","",COUNTIFS('Obligations'!$A$2:$A$500,A122,'Obligations'!$Q$2:$Q$500,"?*"))</f>
        <v/>
      </c>
    </row>
    <row r="123">
      <c r="J123">
        <f>IF(A123="","",COUNTIF('Obligations'!$A$2:$A$500,A123))</f>
        <v/>
      </c>
      <c r="K123">
        <f>IF(A123="","",COUNTIFS('Obligations'!$A$2:$A$500,A123,'Obligations'!$Q$2:$Q$500,"?*"))</f>
        <v/>
      </c>
    </row>
    <row r="124">
      <c r="J124">
        <f>IF(A124="","",COUNTIF('Obligations'!$A$2:$A$500,A124))</f>
        <v/>
      </c>
      <c r="K124">
        <f>IF(A124="","",COUNTIFS('Obligations'!$A$2:$A$500,A124,'Obligations'!$Q$2:$Q$500,"?*"))</f>
        <v/>
      </c>
    </row>
    <row r="125">
      <c r="J125">
        <f>IF(A125="","",COUNTIF('Obligations'!$A$2:$A$500,A125))</f>
        <v/>
      </c>
      <c r="K125">
        <f>IF(A125="","",COUNTIFS('Obligations'!$A$2:$A$500,A125,'Obligations'!$Q$2:$Q$500,"?*"))</f>
        <v/>
      </c>
    </row>
    <row r="126">
      <c r="J126">
        <f>IF(A126="","",COUNTIF('Obligations'!$A$2:$A$500,A126))</f>
        <v/>
      </c>
      <c r="K126">
        <f>IF(A126="","",COUNTIFS('Obligations'!$A$2:$A$500,A126,'Obligations'!$Q$2:$Q$500,"?*"))</f>
        <v/>
      </c>
    </row>
    <row r="127">
      <c r="J127">
        <f>IF(A127="","",COUNTIF('Obligations'!$A$2:$A$500,A127))</f>
        <v/>
      </c>
      <c r="K127">
        <f>IF(A127="","",COUNTIFS('Obligations'!$A$2:$A$500,A127,'Obligations'!$Q$2:$Q$500,"?*"))</f>
        <v/>
      </c>
    </row>
    <row r="128">
      <c r="J128">
        <f>IF(A128="","",COUNTIF('Obligations'!$A$2:$A$500,A128))</f>
        <v/>
      </c>
      <c r="K128">
        <f>IF(A128="","",COUNTIFS('Obligations'!$A$2:$A$500,A128,'Obligations'!$Q$2:$Q$500,"?*"))</f>
        <v/>
      </c>
    </row>
    <row r="129">
      <c r="J129">
        <f>IF(A129="","",COUNTIF('Obligations'!$A$2:$A$500,A129))</f>
        <v/>
      </c>
      <c r="K129">
        <f>IF(A129="","",COUNTIFS('Obligations'!$A$2:$A$500,A129,'Obligations'!$Q$2:$Q$500,"?*"))</f>
        <v/>
      </c>
    </row>
    <row r="130">
      <c r="J130">
        <f>IF(A130="","",COUNTIF('Obligations'!$A$2:$A$500,A130))</f>
        <v/>
      </c>
      <c r="K130">
        <f>IF(A130="","",COUNTIFS('Obligations'!$A$2:$A$500,A130,'Obligations'!$Q$2:$Q$500,"?*"))</f>
        <v/>
      </c>
    </row>
    <row r="131">
      <c r="J131">
        <f>IF(A131="","",COUNTIF('Obligations'!$A$2:$A$500,A131))</f>
        <v/>
      </c>
      <c r="K131">
        <f>IF(A131="","",COUNTIFS('Obligations'!$A$2:$A$500,A131,'Obligations'!$Q$2:$Q$500,"?*"))</f>
        <v/>
      </c>
    </row>
    <row r="132">
      <c r="J132">
        <f>IF(A132="","",COUNTIF('Obligations'!$A$2:$A$500,A132))</f>
        <v/>
      </c>
      <c r="K132">
        <f>IF(A132="","",COUNTIFS('Obligations'!$A$2:$A$500,A132,'Obligations'!$Q$2:$Q$500,"?*"))</f>
        <v/>
      </c>
    </row>
    <row r="133">
      <c r="J133">
        <f>IF(A133="","",COUNTIF('Obligations'!$A$2:$A$500,A133))</f>
        <v/>
      </c>
      <c r="K133">
        <f>IF(A133="","",COUNTIFS('Obligations'!$A$2:$A$500,A133,'Obligations'!$Q$2:$Q$500,"?*"))</f>
        <v/>
      </c>
    </row>
    <row r="134">
      <c r="J134">
        <f>IF(A134="","",COUNTIF('Obligations'!$A$2:$A$500,A134))</f>
        <v/>
      </c>
      <c r="K134">
        <f>IF(A134="","",COUNTIFS('Obligations'!$A$2:$A$500,A134,'Obligations'!$Q$2:$Q$500,"?*"))</f>
        <v/>
      </c>
    </row>
    <row r="135">
      <c r="J135">
        <f>IF(A135="","",COUNTIF('Obligations'!$A$2:$A$500,A135))</f>
        <v/>
      </c>
      <c r="K135">
        <f>IF(A135="","",COUNTIFS('Obligations'!$A$2:$A$500,A135,'Obligations'!$Q$2:$Q$500,"?*"))</f>
        <v/>
      </c>
    </row>
    <row r="136">
      <c r="J136">
        <f>IF(A136="","",COUNTIF('Obligations'!$A$2:$A$500,A136))</f>
        <v/>
      </c>
      <c r="K136">
        <f>IF(A136="","",COUNTIFS('Obligations'!$A$2:$A$500,A136,'Obligations'!$Q$2:$Q$500,"?*"))</f>
        <v/>
      </c>
    </row>
    <row r="137">
      <c r="J137">
        <f>IF(A137="","",COUNTIF('Obligations'!$A$2:$A$500,A137))</f>
        <v/>
      </c>
      <c r="K137">
        <f>IF(A137="","",COUNTIFS('Obligations'!$A$2:$A$500,A137,'Obligations'!$Q$2:$Q$500,"?*"))</f>
        <v/>
      </c>
    </row>
    <row r="138">
      <c r="J138">
        <f>IF(A138="","",COUNTIF('Obligations'!$A$2:$A$500,A138))</f>
        <v/>
      </c>
      <c r="K138">
        <f>IF(A138="","",COUNTIFS('Obligations'!$A$2:$A$500,A138,'Obligations'!$Q$2:$Q$500,"?*"))</f>
        <v/>
      </c>
    </row>
    <row r="139">
      <c r="J139">
        <f>IF(A139="","",COUNTIF('Obligations'!$A$2:$A$500,A139))</f>
        <v/>
      </c>
      <c r="K139">
        <f>IF(A139="","",COUNTIFS('Obligations'!$A$2:$A$500,A139,'Obligations'!$Q$2:$Q$500,"?*"))</f>
        <v/>
      </c>
    </row>
    <row r="140">
      <c r="J140">
        <f>IF(A140="","",COUNTIF('Obligations'!$A$2:$A$500,A140))</f>
        <v/>
      </c>
      <c r="K140">
        <f>IF(A140="","",COUNTIFS('Obligations'!$A$2:$A$500,A140,'Obligations'!$Q$2:$Q$500,"?*"))</f>
        <v/>
      </c>
    </row>
    <row r="141">
      <c r="J141">
        <f>IF(A141="","",COUNTIF('Obligations'!$A$2:$A$500,A141))</f>
        <v/>
      </c>
      <c r="K141">
        <f>IF(A141="","",COUNTIFS('Obligations'!$A$2:$A$500,A141,'Obligations'!$Q$2:$Q$500,"?*"))</f>
        <v/>
      </c>
    </row>
    <row r="142">
      <c r="J142">
        <f>IF(A142="","",COUNTIF('Obligations'!$A$2:$A$500,A142))</f>
        <v/>
      </c>
      <c r="K142">
        <f>IF(A142="","",COUNTIFS('Obligations'!$A$2:$A$500,A142,'Obligations'!$Q$2:$Q$500,"?*"))</f>
        <v/>
      </c>
    </row>
    <row r="143">
      <c r="J143">
        <f>IF(A143="","",COUNTIF('Obligations'!$A$2:$A$500,A143))</f>
        <v/>
      </c>
      <c r="K143">
        <f>IF(A143="","",COUNTIFS('Obligations'!$A$2:$A$500,A143,'Obligations'!$Q$2:$Q$500,"?*"))</f>
        <v/>
      </c>
    </row>
    <row r="144">
      <c r="J144">
        <f>IF(A144="","",COUNTIF('Obligations'!$A$2:$A$500,A144))</f>
        <v/>
      </c>
      <c r="K144">
        <f>IF(A144="","",COUNTIFS('Obligations'!$A$2:$A$500,A144,'Obligations'!$Q$2:$Q$500,"?*"))</f>
        <v/>
      </c>
    </row>
    <row r="145">
      <c r="J145">
        <f>IF(A145="","",COUNTIF('Obligations'!$A$2:$A$500,A145))</f>
        <v/>
      </c>
      <c r="K145">
        <f>IF(A145="","",COUNTIFS('Obligations'!$A$2:$A$500,A145,'Obligations'!$Q$2:$Q$500,"?*"))</f>
        <v/>
      </c>
    </row>
    <row r="146">
      <c r="J146">
        <f>IF(A146="","",COUNTIF('Obligations'!$A$2:$A$500,A146))</f>
        <v/>
      </c>
      <c r="K146">
        <f>IF(A146="","",COUNTIFS('Obligations'!$A$2:$A$500,A146,'Obligations'!$Q$2:$Q$500,"?*"))</f>
        <v/>
      </c>
    </row>
    <row r="147">
      <c r="J147">
        <f>IF(A147="","",COUNTIF('Obligations'!$A$2:$A$500,A147))</f>
        <v/>
      </c>
      <c r="K147">
        <f>IF(A147="","",COUNTIFS('Obligations'!$A$2:$A$500,A147,'Obligations'!$Q$2:$Q$500,"?*"))</f>
        <v/>
      </c>
    </row>
    <row r="148">
      <c r="J148">
        <f>IF(A148="","",COUNTIF('Obligations'!$A$2:$A$500,A148))</f>
        <v/>
      </c>
      <c r="K148">
        <f>IF(A148="","",COUNTIFS('Obligations'!$A$2:$A$500,A148,'Obligations'!$Q$2:$Q$500,"?*"))</f>
        <v/>
      </c>
    </row>
    <row r="149">
      <c r="J149">
        <f>IF(A149="","",COUNTIF('Obligations'!$A$2:$A$500,A149))</f>
        <v/>
      </c>
      <c r="K149">
        <f>IF(A149="","",COUNTIFS('Obligations'!$A$2:$A$500,A149,'Obligations'!$Q$2:$Q$500,"?*"))</f>
        <v/>
      </c>
    </row>
    <row r="150">
      <c r="J150">
        <f>IF(A150="","",COUNTIF('Obligations'!$A$2:$A$500,A150))</f>
        <v/>
      </c>
      <c r="K150">
        <f>IF(A150="","",COUNTIFS('Obligations'!$A$2:$A$500,A150,'Obligations'!$Q$2:$Q$500,"?*"))</f>
        <v/>
      </c>
    </row>
    <row r="151">
      <c r="J151">
        <f>IF(A151="","",COUNTIF('Obligations'!$A$2:$A$500,A151))</f>
        <v/>
      </c>
      <c r="K151">
        <f>IF(A151="","",COUNTIFS('Obligations'!$A$2:$A$500,A151,'Obligations'!$Q$2:$Q$500,"?*"))</f>
        <v/>
      </c>
    </row>
    <row r="152">
      <c r="J152">
        <f>IF(A152="","",COUNTIF('Obligations'!$A$2:$A$500,A152))</f>
        <v/>
      </c>
      <c r="K152">
        <f>IF(A152="","",COUNTIFS('Obligations'!$A$2:$A$500,A152,'Obligations'!$Q$2:$Q$500,"?*"))</f>
        <v/>
      </c>
    </row>
    <row r="153">
      <c r="J153">
        <f>IF(A153="","",COUNTIF('Obligations'!$A$2:$A$500,A153))</f>
        <v/>
      </c>
      <c r="K153">
        <f>IF(A153="","",COUNTIFS('Obligations'!$A$2:$A$500,A153,'Obligations'!$Q$2:$Q$500,"?*"))</f>
        <v/>
      </c>
    </row>
    <row r="154">
      <c r="J154">
        <f>IF(A154="","",COUNTIF('Obligations'!$A$2:$A$500,A154))</f>
        <v/>
      </c>
      <c r="K154">
        <f>IF(A154="","",COUNTIFS('Obligations'!$A$2:$A$500,A154,'Obligations'!$Q$2:$Q$500,"?*"))</f>
        <v/>
      </c>
    </row>
    <row r="155">
      <c r="J155">
        <f>IF(A155="","",COUNTIF('Obligations'!$A$2:$A$500,A155))</f>
        <v/>
      </c>
      <c r="K155">
        <f>IF(A155="","",COUNTIFS('Obligations'!$A$2:$A$500,A155,'Obligations'!$Q$2:$Q$500,"?*"))</f>
        <v/>
      </c>
    </row>
    <row r="156">
      <c r="J156">
        <f>IF(A156="","",COUNTIF('Obligations'!$A$2:$A$500,A156))</f>
        <v/>
      </c>
      <c r="K156">
        <f>IF(A156="","",COUNTIFS('Obligations'!$A$2:$A$500,A156,'Obligations'!$Q$2:$Q$500,"?*"))</f>
        <v/>
      </c>
    </row>
    <row r="157">
      <c r="J157">
        <f>IF(A157="","",COUNTIF('Obligations'!$A$2:$A$500,A157))</f>
        <v/>
      </c>
      <c r="K157">
        <f>IF(A157="","",COUNTIFS('Obligations'!$A$2:$A$500,A157,'Obligations'!$Q$2:$Q$500,"?*"))</f>
        <v/>
      </c>
    </row>
    <row r="158">
      <c r="J158">
        <f>IF(A158="","",COUNTIF('Obligations'!$A$2:$A$500,A158))</f>
        <v/>
      </c>
      <c r="K158">
        <f>IF(A158="","",COUNTIFS('Obligations'!$A$2:$A$500,A158,'Obligations'!$Q$2:$Q$500,"?*"))</f>
        <v/>
      </c>
    </row>
    <row r="159">
      <c r="J159">
        <f>IF(A159="","",COUNTIF('Obligations'!$A$2:$A$500,A159))</f>
        <v/>
      </c>
      <c r="K159">
        <f>IF(A159="","",COUNTIFS('Obligations'!$A$2:$A$500,A159,'Obligations'!$Q$2:$Q$500,"?*"))</f>
        <v/>
      </c>
    </row>
    <row r="160">
      <c r="J160">
        <f>IF(A160="","",COUNTIF('Obligations'!$A$2:$A$500,A160))</f>
        <v/>
      </c>
      <c r="K160">
        <f>IF(A160="","",COUNTIFS('Obligations'!$A$2:$A$500,A160,'Obligations'!$Q$2:$Q$500,"?*"))</f>
        <v/>
      </c>
    </row>
    <row r="161">
      <c r="J161">
        <f>IF(A161="","",COUNTIF('Obligations'!$A$2:$A$500,A161))</f>
        <v/>
      </c>
      <c r="K161">
        <f>IF(A161="","",COUNTIFS('Obligations'!$A$2:$A$500,A161,'Obligations'!$Q$2:$Q$500,"?*"))</f>
        <v/>
      </c>
    </row>
    <row r="162">
      <c r="J162">
        <f>IF(A162="","",COUNTIF('Obligations'!$A$2:$A$500,A162))</f>
        <v/>
      </c>
      <c r="K162">
        <f>IF(A162="","",COUNTIFS('Obligations'!$A$2:$A$500,A162,'Obligations'!$Q$2:$Q$500,"?*"))</f>
        <v/>
      </c>
    </row>
    <row r="163">
      <c r="J163">
        <f>IF(A163="","",COUNTIF('Obligations'!$A$2:$A$500,A163))</f>
        <v/>
      </c>
      <c r="K163">
        <f>IF(A163="","",COUNTIFS('Obligations'!$A$2:$A$500,A163,'Obligations'!$Q$2:$Q$500,"?*"))</f>
        <v/>
      </c>
    </row>
    <row r="164">
      <c r="J164">
        <f>IF(A164="","",COUNTIF('Obligations'!$A$2:$A$500,A164))</f>
        <v/>
      </c>
      <c r="K164">
        <f>IF(A164="","",COUNTIFS('Obligations'!$A$2:$A$500,A164,'Obligations'!$Q$2:$Q$500,"?*"))</f>
        <v/>
      </c>
    </row>
    <row r="165">
      <c r="J165">
        <f>IF(A165="","",COUNTIF('Obligations'!$A$2:$A$500,A165))</f>
        <v/>
      </c>
      <c r="K165">
        <f>IF(A165="","",COUNTIFS('Obligations'!$A$2:$A$500,A165,'Obligations'!$Q$2:$Q$500,"?*"))</f>
        <v/>
      </c>
    </row>
    <row r="166">
      <c r="J166">
        <f>IF(A166="","",COUNTIF('Obligations'!$A$2:$A$500,A166))</f>
        <v/>
      </c>
      <c r="K166">
        <f>IF(A166="","",COUNTIFS('Obligations'!$A$2:$A$500,A166,'Obligations'!$Q$2:$Q$500,"?*"))</f>
        <v/>
      </c>
    </row>
    <row r="167">
      <c r="J167">
        <f>IF(A167="","",COUNTIF('Obligations'!$A$2:$A$500,A167))</f>
        <v/>
      </c>
      <c r="K167">
        <f>IF(A167="","",COUNTIFS('Obligations'!$A$2:$A$500,A167,'Obligations'!$Q$2:$Q$500,"?*"))</f>
        <v/>
      </c>
    </row>
    <row r="168">
      <c r="J168">
        <f>IF(A168="","",COUNTIF('Obligations'!$A$2:$A$500,A168))</f>
        <v/>
      </c>
      <c r="K168">
        <f>IF(A168="","",COUNTIFS('Obligations'!$A$2:$A$500,A168,'Obligations'!$Q$2:$Q$500,"?*"))</f>
        <v/>
      </c>
    </row>
    <row r="169">
      <c r="J169">
        <f>IF(A169="","",COUNTIF('Obligations'!$A$2:$A$500,A169))</f>
        <v/>
      </c>
      <c r="K169">
        <f>IF(A169="","",COUNTIFS('Obligations'!$A$2:$A$500,A169,'Obligations'!$Q$2:$Q$500,"?*"))</f>
        <v/>
      </c>
    </row>
    <row r="170">
      <c r="J170">
        <f>IF(A170="","",COUNTIF('Obligations'!$A$2:$A$500,A170))</f>
        <v/>
      </c>
      <c r="K170">
        <f>IF(A170="","",COUNTIFS('Obligations'!$A$2:$A$500,A170,'Obligations'!$Q$2:$Q$500,"?*"))</f>
        <v/>
      </c>
    </row>
    <row r="171">
      <c r="J171">
        <f>IF(A171="","",COUNTIF('Obligations'!$A$2:$A$500,A171))</f>
        <v/>
      </c>
      <c r="K171">
        <f>IF(A171="","",COUNTIFS('Obligations'!$A$2:$A$500,A171,'Obligations'!$Q$2:$Q$500,"?*"))</f>
        <v/>
      </c>
    </row>
    <row r="172">
      <c r="J172">
        <f>IF(A172="","",COUNTIF('Obligations'!$A$2:$A$500,A172))</f>
        <v/>
      </c>
      <c r="K172">
        <f>IF(A172="","",COUNTIFS('Obligations'!$A$2:$A$500,A172,'Obligations'!$Q$2:$Q$500,"?*"))</f>
        <v/>
      </c>
    </row>
    <row r="173">
      <c r="J173">
        <f>IF(A173="","",COUNTIF('Obligations'!$A$2:$A$500,A173))</f>
        <v/>
      </c>
      <c r="K173">
        <f>IF(A173="","",COUNTIFS('Obligations'!$A$2:$A$500,A173,'Obligations'!$Q$2:$Q$500,"?*"))</f>
        <v/>
      </c>
    </row>
    <row r="174">
      <c r="J174">
        <f>IF(A174="","",COUNTIF('Obligations'!$A$2:$A$500,A174))</f>
        <v/>
      </c>
      <c r="K174">
        <f>IF(A174="","",COUNTIFS('Obligations'!$A$2:$A$500,A174,'Obligations'!$Q$2:$Q$500,"?*"))</f>
        <v/>
      </c>
    </row>
    <row r="175">
      <c r="J175">
        <f>IF(A175="","",COUNTIF('Obligations'!$A$2:$A$500,A175))</f>
        <v/>
      </c>
      <c r="K175">
        <f>IF(A175="","",COUNTIFS('Obligations'!$A$2:$A$500,A175,'Obligations'!$Q$2:$Q$500,"?*"))</f>
        <v/>
      </c>
    </row>
    <row r="176">
      <c r="J176">
        <f>IF(A176="","",COUNTIF('Obligations'!$A$2:$A$500,A176))</f>
        <v/>
      </c>
      <c r="K176">
        <f>IF(A176="","",COUNTIFS('Obligations'!$A$2:$A$500,A176,'Obligations'!$Q$2:$Q$500,"?*"))</f>
        <v/>
      </c>
    </row>
    <row r="177">
      <c r="J177">
        <f>IF(A177="","",COUNTIF('Obligations'!$A$2:$A$500,A177))</f>
        <v/>
      </c>
      <c r="K177">
        <f>IF(A177="","",COUNTIFS('Obligations'!$A$2:$A$500,A177,'Obligations'!$Q$2:$Q$500,"?*"))</f>
        <v/>
      </c>
    </row>
    <row r="178">
      <c r="J178">
        <f>IF(A178="","",COUNTIF('Obligations'!$A$2:$A$500,A178))</f>
        <v/>
      </c>
      <c r="K178">
        <f>IF(A178="","",COUNTIFS('Obligations'!$A$2:$A$500,A178,'Obligations'!$Q$2:$Q$500,"?*"))</f>
        <v/>
      </c>
    </row>
    <row r="179">
      <c r="J179">
        <f>IF(A179="","",COUNTIF('Obligations'!$A$2:$A$500,A179))</f>
        <v/>
      </c>
      <c r="K179">
        <f>IF(A179="","",COUNTIFS('Obligations'!$A$2:$A$500,A179,'Obligations'!$Q$2:$Q$500,"?*"))</f>
        <v/>
      </c>
    </row>
    <row r="180">
      <c r="J180">
        <f>IF(A180="","",COUNTIF('Obligations'!$A$2:$A$500,A180))</f>
        <v/>
      </c>
      <c r="K180">
        <f>IF(A180="","",COUNTIFS('Obligations'!$A$2:$A$500,A180,'Obligations'!$Q$2:$Q$500,"?*"))</f>
        <v/>
      </c>
    </row>
    <row r="181">
      <c r="J181">
        <f>IF(A181="","",COUNTIF('Obligations'!$A$2:$A$500,A181))</f>
        <v/>
      </c>
      <c r="K181">
        <f>IF(A181="","",COUNTIFS('Obligations'!$A$2:$A$500,A181,'Obligations'!$Q$2:$Q$500,"?*"))</f>
        <v/>
      </c>
    </row>
    <row r="182">
      <c r="J182">
        <f>IF(A182="","",COUNTIF('Obligations'!$A$2:$A$500,A182))</f>
        <v/>
      </c>
      <c r="K182">
        <f>IF(A182="","",COUNTIFS('Obligations'!$A$2:$A$500,A182,'Obligations'!$Q$2:$Q$500,"?*"))</f>
        <v/>
      </c>
    </row>
    <row r="183">
      <c r="J183">
        <f>IF(A183="","",COUNTIF('Obligations'!$A$2:$A$500,A183))</f>
        <v/>
      </c>
      <c r="K183">
        <f>IF(A183="","",COUNTIFS('Obligations'!$A$2:$A$500,A183,'Obligations'!$Q$2:$Q$500,"?*"))</f>
        <v/>
      </c>
    </row>
    <row r="184">
      <c r="J184">
        <f>IF(A184="","",COUNTIF('Obligations'!$A$2:$A$500,A184))</f>
        <v/>
      </c>
      <c r="K184">
        <f>IF(A184="","",COUNTIFS('Obligations'!$A$2:$A$500,A184,'Obligations'!$Q$2:$Q$500,"?*"))</f>
        <v/>
      </c>
    </row>
    <row r="185">
      <c r="J185">
        <f>IF(A185="","",COUNTIF('Obligations'!$A$2:$A$500,A185))</f>
        <v/>
      </c>
      <c r="K185">
        <f>IF(A185="","",COUNTIFS('Obligations'!$A$2:$A$500,A185,'Obligations'!$Q$2:$Q$500,"?*"))</f>
        <v/>
      </c>
    </row>
    <row r="186">
      <c r="J186">
        <f>IF(A186="","",COUNTIF('Obligations'!$A$2:$A$500,A186))</f>
        <v/>
      </c>
      <c r="K186">
        <f>IF(A186="","",COUNTIFS('Obligations'!$A$2:$A$500,A186,'Obligations'!$Q$2:$Q$500,"?*"))</f>
        <v/>
      </c>
    </row>
    <row r="187">
      <c r="J187">
        <f>IF(A187="","",COUNTIF('Obligations'!$A$2:$A$500,A187))</f>
        <v/>
      </c>
      <c r="K187">
        <f>IF(A187="","",COUNTIFS('Obligations'!$A$2:$A$500,A187,'Obligations'!$Q$2:$Q$500,"?*"))</f>
        <v/>
      </c>
    </row>
    <row r="188">
      <c r="J188">
        <f>IF(A188="","",COUNTIF('Obligations'!$A$2:$A$500,A188))</f>
        <v/>
      </c>
      <c r="K188">
        <f>IF(A188="","",COUNTIFS('Obligations'!$A$2:$A$500,A188,'Obligations'!$Q$2:$Q$500,"?*"))</f>
        <v/>
      </c>
    </row>
    <row r="189">
      <c r="J189">
        <f>IF(A189="","",COUNTIF('Obligations'!$A$2:$A$500,A189))</f>
        <v/>
      </c>
      <c r="K189">
        <f>IF(A189="","",COUNTIFS('Obligations'!$A$2:$A$500,A189,'Obligations'!$Q$2:$Q$500,"?*"))</f>
        <v/>
      </c>
    </row>
    <row r="190">
      <c r="J190">
        <f>IF(A190="","",COUNTIF('Obligations'!$A$2:$A$500,A190))</f>
        <v/>
      </c>
      <c r="K190">
        <f>IF(A190="","",COUNTIFS('Obligations'!$A$2:$A$500,A190,'Obligations'!$Q$2:$Q$500,"?*"))</f>
        <v/>
      </c>
    </row>
    <row r="191">
      <c r="J191">
        <f>IF(A191="","",COUNTIF('Obligations'!$A$2:$A$500,A191))</f>
        <v/>
      </c>
      <c r="K191">
        <f>IF(A191="","",COUNTIFS('Obligations'!$A$2:$A$500,A191,'Obligations'!$Q$2:$Q$500,"?*"))</f>
        <v/>
      </c>
    </row>
    <row r="192">
      <c r="J192">
        <f>IF(A192="","",COUNTIF('Obligations'!$A$2:$A$500,A192))</f>
        <v/>
      </c>
      <c r="K192">
        <f>IF(A192="","",COUNTIFS('Obligations'!$A$2:$A$500,A192,'Obligations'!$Q$2:$Q$500,"?*"))</f>
        <v/>
      </c>
    </row>
    <row r="193">
      <c r="J193">
        <f>IF(A193="","",COUNTIF('Obligations'!$A$2:$A$500,A193))</f>
        <v/>
      </c>
      <c r="K193">
        <f>IF(A193="","",COUNTIFS('Obligations'!$A$2:$A$500,A193,'Obligations'!$Q$2:$Q$500,"?*"))</f>
        <v/>
      </c>
    </row>
    <row r="194">
      <c r="J194">
        <f>IF(A194="","",COUNTIF('Obligations'!$A$2:$A$500,A194))</f>
        <v/>
      </c>
      <c r="K194">
        <f>IF(A194="","",COUNTIFS('Obligations'!$A$2:$A$500,A194,'Obligations'!$Q$2:$Q$500,"?*"))</f>
        <v/>
      </c>
    </row>
    <row r="195">
      <c r="J195">
        <f>IF(A195="","",COUNTIF('Obligations'!$A$2:$A$500,A195))</f>
        <v/>
      </c>
      <c r="K195">
        <f>IF(A195="","",COUNTIFS('Obligations'!$A$2:$A$500,A195,'Obligations'!$Q$2:$Q$500,"?*"))</f>
        <v/>
      </c>
    </row>
    <row r="196">
      <c r="J196">
        <f>IF(A196="","",COUNTIF('Obligations'!$A$2:$A$500,A196))</f>
        <v/>
      </c>
      <c r="K196">
        <f>IF(A196="","",COUNTIFS('Obligations'!$A$2:$A$500,A196,'Obligations'!$Q$2:$Q$500,"?*"))</f>
        <v/>
      </c>
    </row>
    <row r="197">
      <c r="J197">
        <f>IF(A197="","",COUNTIF('Obligations'!$A$2:$A$500,A197))</f>
        <v/>
      </c>
      <c r="K197">
        <f>IF(A197="","",COUNTIFS('Obligations'!$A$2:$A$500,A197,'Obligations'!$Q$2:$Q$500,"?*"))</f>
        <v/>
      </c>
    </row>
    <row r="198">
      <c r="J198">
        <f>IF(A198="","",COUNTIF('Obligations'!$A$2:$A$500,A198))</f>
        <v/>
      </c>
      <c r="K198">
        <f>IF(A198="","",COUNTIFS('Obligations'!$A$2:$A$500,A198,'Obligations'!$Q$2:$Q$500,"?*"))</f>
        <v/>
      </c>
    </row>
    <row r="199">
      <c r="J199">
        <f>IF(A199="","",COUNTIF('Obligations'!$A$2:$A$500,A199))</f>
        <v/>
      </c>
      <c r="K199">
        <f>IF(A199="","",COUNTIFS('Obligations'!$A$2:$A$500,A199,'Obligations'!$Q$2:$Q$500,"?*"))</f>
        <v/>
      </c>
    </row>
    <row r="200">
      <c r="J200">
        <f>IF(A200="","",COUNTIF('Obligations'!$A$2:$A$500,A200))</f>
        <v/>
      </c>
      <c r="K200">
        <f>IF(A200="","",COUNTIFS('Obligations'!$A$2:$A$500,A200,'Obligations'!$Q$2:$Q$500,"?*"))</f>
        <v/>
      </c>
    </row>
  </sheetData>
  <autoFilter ref="A1:K200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110" customWidth="1" min="1" max="1"/>
    <col width="14" customWidth="1" min="2" max="2"/>
  </cols>
  <sheetData>
    <row r="1">
      <c r="A1" s="1" t="inlineStr">
        <is>
          <t>Settings</t>
        </is>
      </c>
    </row>
    <row r="2">
      <c r="A2" s="4" t="inlineStr">
        <is>
          <t>Obligation type</t>
        </is>
      </c>
      <c r="B2" s="4" t="inlineStr">
        <is>
          <t>Reminder lead days (EXAMPLE)</t>
        </is>
      </c>
    </row>
    <row r="3">
      <c r="A3" t="inlineStr">
        <is>
          <t>Insurance renewal</t>
        </is>
      </c>
      <c r="B3" s="11" t="n">
        <v>45</v>
      </c>
    </row>
    <row r="4">
      <c r="A4" t="inlineStr">
        <is>
          <t>Property tax</t>
        </is>
      </c>
      <c r="B4" s="11" t="n">
        <v>30</v>
      </c>
    </row>
    <row r="5">
      <c r="A5" t="inlineStr">
        <is>
          <t>HOA dues</t>
        </is>
      </c>
      <c r="B5" s="11" t="n">
        <v>14</v>
      </c>
    </row>
    <row r="6">
      <c r="A6" t="inlineStr">
        <is>
          <t>Registration / permit</t>
        </is>
      </c>
      <c r="B6" s="11" t="n">
        <v>30</v>
      </c>
    </row>
    <row r="7">
      <c r="A7" t="inlineStr">
        <is>
          <t>Loan escrow check</t>
        </is>
      </c>
      <c r="B7" s="11" t="n">
        <v>30</v>
      </c>
    </row>
    <row r="8">
      <c r="A8" t="inlineStr">
        <is>
          <t>Other</t>
        </is>
      </c>
      <c r="B8" s="11" t="n">
        <v>14</v>
      </c>
    </row>
    <row r="10">
      <c r="A10" t="inlineStr">
        <is>
          <t>Have a renewal quote requested this many days before an insurance policy ends (EXAMPLE)</t>
        </is>
      </c>
      <c r="B10" s="11" t="n">
        <v>60</v>
      </c>
    </row>
    <row r="11">
      <c r="A11" t="inlineStr">
        <is>
          <t>'Due in the next N days' window for the summary amount</t>
        </is>
      </c>
      <c r="B11" s="11" t="n">
        <v>30</v>
      </c>
    </row>
    <row r="13">
      <c r="A13" t="inlineStr">
        <is>
          <t>Change the values in column B. They are your own reminders, not rules: your insurer, tax office, HOA, city and lender set the real due dates.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2026-01-01T00:00:00Z</dcterms:modified>
</cp:coreProperties>
</file>