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Registro de órde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</font>
    <font>
      <b val="1"/>
      <color rgb="00FFFFFF"/>
    </font>
    <font>
      <b val="1"/>
      <color rgb="00C00000"/>
      <sz val="13"/>
    </font>
  </fonts>
  <fills count="7">
    <fill>
      <patternFill/>
    </fill>
    <fill>
      <patternFill patternType="gray125"/>
    </fill>
    <fill>
      <patternFill patternType="solid">
        <fgColor rgb="0024506B"/>
      </patternFill>
    </fill>
    <fill>
      <patternFill patternType="solid">
        <fgColor rgb="00FFF3CD"/>
      </patternFill>
    </fill>
    <fill>
      <patternFill patternType="solid">
        <fgColor rgb="00E9ECEF"/>
      </patternFill>
    </fill>
    <fill>
      <patternFill patternType="solid">
        <fgColor rgb="00D6E4EC"/>
      </patternFill>
    </fill>
    <fill>
      <patternFill patternType="solid">
        <fgColor rgb="00D4ED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left"/>
    </xf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wrapText="1"/>
    </xf>
    <xf numFmtId="0" fontId="0" fillId="3" borderId="1" pivotButton="0" quotePrefix="0" xfId="0"/>
    <xf numFmtId="164" fontId="0" fillId="3" borderId="1" pivotButton="0" quotePrefix="0" xfId="0"/>
    <xf numFmtId="4" fontId="0" fillId="3" borderId="1" pivotButton="0" quotePrefix="0" xfId="0"/>
    <xf numFmtId="4" fontId="0" fillId="0" borderId="1" pivotButton="0" quotePrefix="0" xfId="0"/>
    <xf numFmtId="1" fontId="0" fillId="0" borderId="1" pivotButton="0" quotePrefix="0" xfId="0"/>
    <xf numFmtId="0" fontId="0" fillId="0" borderId="1" applyAlignment="1" pivotButton="0" quotePrefix="0" xfId="0">
      <alignment wrapText="1"/>
    </xf>
    <xf numFmtId="0" fontId="3" fillId="4" borderId="1" pivotButton="0" quotePrefix="0" xfId="0"/>
    <xf numFmtId="0" fontId="0" fillId="4" borderId="1" pivotButton="0" quotePrefix="0" xfId="0"/>
    <xf numFmtId="4" fontId="3" fillId="4" borderId="1" pivotButton="0" quotePrefix="0" xfId="0"/>
    <xf numFmtId="0" fontId="3" fillId="5" borderId="0" pivotButton="0" quotePrefix="0" xfId="0"/>
    <xf numFmtId="0" fontId="0" fillId="5" borderId="0" pivotButton="0" quotePrefix="0" xfId="0"/>
    <xf numFmtId="4" fontId="5" fillId="6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Registro de órdenes de cambio de drywall de TapeAndFloat (libro de Excel gratis)</t>
        </is>
      </c>
    </row>
    <row r="2">
      <c r="A2" s="2" t="inlineStr"/>
    </row>
    <row r="3">
      <c r="A3" s="2" t="inlineStr">
        <is>
          <t>Las celdas amarillas son para que usted escriba. Las celdas blancas tienen fórmulas: se calculan solas. La hoja no está bloqueada, así que puede cambiar lo que quiera.</t>
        </is>
      </c>
    </row>
    <row r="4">
      <c r="A4" s="2" t="inlineStr">
        <is>
          <t>Los renglones que empiezan con EJEMPLO son datos de ejemplo, no obras reales ni precios. Bórrelos (o escriba encima) antes de usar la hoja.</t>
        </is>
      </c>
    </row>
    <row r="5">
      <c r="A5" s="2" t="inlineStr"/>
    </row>
    <row r="6">
      <c r="A6" s="2" t="inlineStr">
        <is>
          <t>1. Hoja Registro de órdenes: un renglón por cada orden de cambio, agregado el día que le piden el cambio. Escriba la obra, el número de orden, la fecha de envío, una descripción corta y quién la pidió.</t>
        </is>
      </c>
    </row>
    <row r="7">
      <c r="A7" s="2" t="inlineStr">
        <is>
          <t>2. Póngale precio de una de dos formas: escriba un precio global (o el total de T&amp;M de las boletas firmadas) en "Precio global / total T&amp;M", o escriba la cantidad y su precio unitario.</t>
        </is>
      </c>
    </row>
    <row r="8">
      <c r="A8" s="2" t="inlineStr">
        <is>
          <t xml:space="preserve">   Monto de la orden = precio global / total T&amp;M si lo escribió; si no, cantidad x su precio unitario. Use sus propios precios.</t>
        </is>
      </c>
    </row>
    <row r="9">
      <c r="A9" s="2" t="inlineStr">
        <is>
          <t>3. Escoja un estado de la lista: Pendiente (enviada, sin aprobar todavía), Aprobada, Rechazada o Cobrada.</t>
        </is>
      </c>
    </row>
    <row r="10">
      <c r="A10" s="2" t="inlineStr">
        <is>
          <t xml:space="preserve">   Cuando se apruebe, escriba quién la aprobó, la fecha de aprobación y la prueba (formulario firmado, correo). Cuando la cobre, cambie el estado a Cobrada y escriba el número de factura o de solicitud de pago.</t>
        </is>
      </c>
    </row>
    <row r="11">
      <c r="A11" s="2" t="inlineStr">
        <is>
          <t>4. Escriba la fecha en que la cuadrilla empezó el trabajo del cambio, para que la hoja le avise si se empezó antes de la fecha de aprobación.</t>
        </is>
      </c>
    </row>
    <row r="12">
      <c r="A12" s="2" t="inlineStr">
        <is>
          <t>5. Los días pendiente se cuentan de la fecha de envío a hoy (HOY()) mientras el estado sea Pendiente.</t>
        </is>
      </c>
    </row>
    <row r="13">
      <c r="A13" s="2" t="inlineStr">
        <is>
          <t>6. La columna Revisar marca FALTA CANTIDAD O PRECIO, SIN ESTADO, APROBADA SIN FECHA O PRUEBA, TRABAJO ANTES DE LA APROBACIÓN,</t>
        </is>
      </c>
    </row>
    <row r="14">
      <c r="A14" s="2" t="inlineStr">
        <is>
          <t xml:space="preserve">   PENDIENTE MÁS DE 7 DÍAS, PENDIENTE SIN FECHA DE ENVÍO, APROBADA SIN COBRAR y COBRADA SIN FACTURA N.º. Los renglones con aviso se ponen anaranjados;</t>
        </is>
      </c>
    </row>
    <row r="15">
      <c r="A15" s="2" t="inlineStr">
        <is>
          <t xml:space="preserve">   los pendientes de más de 7 días o con trabajo antes de la aprobación se ponen rojos.</t>
        </is>
      </c>
    </row>
    <row r="16">
      <c r="A16" s="2" t="inlineStr">
        <is>
          <t>7. Debajo de la tabla: cantidad y monto por estado, el monto aprobado que falta cobrar y las órdenes cobradas sin fecha de pago.</t>
        </is>
      </c>
    </row>
    <row r="17">
      <c r="A17" s="2" t="inlineStr">
        <is>
          <t xml:space="preserve">   Revise el registro una vez por semana: vaya por la firma de las pendientes viejas y ponga las aprobadas en la siguiente factura o solicitud de pago.</t>
        </is>
      </c>
    </row>
    <row r="18">
      <c r="A18" s="2" t="inlineStr"/>
    </row>
    <row r="19">
      <c r="A19" s="2" t="inlineStr">
        <is>
          <t>Guía, formulario de orden de cambio (PDF) y la versión CSV: https://tapeandfloat.com/es/plantilla-orden-de-cambio-drywall.html</t>
        </is>
      </c>
    </row>
    <row r="20">
      <c r="A20" s="2" t="inlineStr">
        <is>
          <t>Versión en inglés: TapeAndFloat_Drywall_Change_Order_Log.xlsx (https://tapeandfloat.com/guides/change-order-template.html)</t>
        </is>
      </c>
    </row>
    <row r="21">
      <c r="A21" s="2" t="inlineStr"/>
    </row>
    <row r="22">
      <c r="A22" s="2" t="inlineStr">
        <is>
          <t>¿Quiere ayuda para que no se le escapen los extras? TapeAndFloat es un asistente de oficina con IA que lee los mensajes y correos que usted reenvía</t>
        </is>
      </c>
    </row>
    <row r="23">
      <c r="A23" s="2" t="inlineStr">
        <is>
          <t>y marca en una hoja de Google las órdenes de cambio sin aprobación por escrito y los extras aprobados que nunca llegaron a una factura. Piloto gratis de 60 días: https://tapeandfloat.com/es/prueba-piloto.html   Preguntas: james@tapeandfloat.com</t>
        </is>
      </c>
    </row>
    <row r="24">
      <c r="A24" s="2" t="inlineStr"/>
    </row>
    <row r="25">
      <c r="A25" s="2" t="inlineStr">
        <is>
          <t>Uso y distribución gratis. Sin garantía; información general, no asesoría legal, fiscal ni contable. Lo que cuenta como orden de cambio aprobada depende de su subcontrato.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5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9" customWidth="1" min="2" max="2"/>
    <col width="12" customWidth="1" min="3" max="3"/>
    <col width="34" customWidth="1" min="4" max="4"/>
    <col width="16" customWidth="1" min="5" max="5"/>
    <col width="13" customWidth="1" min="6" max="6"/>
    <col width="8" customWidth="1" min="7" max="7"/>
    <col width="9" customWidth="1" min="8" max="8"/>
    <col width="12" customWidth="1" min="9" max="9"/>
    <col width="13" customWidth="1" min="10" max="10"/>
    <col width="13" customWidth="1" min="11" max="11"/>
    <col width="12" customWidth="1" min="12" max="12"/>
    <col width="18" customWidth="1" min="13" max="13"/>
    <col width="12" customWidth="1" min="14" max="14"/>
    <col width="18" customWidth="1" min="15" max="15"/>
    <col width="12" customWidth="1" min="16" max="16"/>
    <col width="16" customWidth="1" min="17" max="17"/>
    <col width="12" customWidth="1" min="18" max="18"/>
    <col width="9" customWidth="1" min="19" max="19"/>
    <col width="40" customWidth="1" min="20" max="20"/>
    <col width="34" customWidth="1" min="21" max="21"/>
  </cols>
  <sheetData>
    <row r="1">
      <c r="A1" s="1" t="inlineStr">
        <is>
          <t>Registro de órdenes de cambio de drywall</t>
        </is>
      </c>
    </row>
    <row r="2">
      <c r="A2" t="inlineStr">
        <is>
          <t>Amarillo = usted escribe. Blanco = fórmulas. Los renglones EJEMPLO son datos de ejemplo, no precios: bórrelos antes de usar la hoja.</t>
        </is>
      </c>
    </row>
    <row r="3">
      <c r="A3" s="3" t="inlineStr">
        <is>
          <t>Hoy (los días pendiente se cuentan hasta esta fecha):</t>
        </is>
      </c>
      <c r="D3" s="4">
        <f>TODAY()</f>
        <v/>
      </c>
    </row>
    <row r="5" ht="46" customHeight="1">
      <c r="A5" s="5" t="inlineStr">
        <is>
          <t>Obra</t>
        </is>
      </c>
      <c r="B5" s="5" t="inlineStr">
        <is>
          <t>Orden N.º</t>
        </is>
      </c>
      <c r="C5" s="5" t="inlineStr">
        <is>
          <t>Fecha de envío</t>
        </is>
      </c>
      <c r="D5" s="5" t="inlineStr">
        <is>
          <t>Descripción del cambio</t>
        </is>
      </c>
      <c r="E5" s="5" t="inlineStr">
        <is>
          <t>Solicitado por</t>
        </is>
      </c>
      <c r="F5" s="5" t="inlineStr">
        <is>
          <t>Método de precio</t>
        </is>
      </c>
      <c r="G5" s="5" t="inlineStr">
        <is>
          <t>Cantidad</t>
        </is>
      </c>
      <c r="H5" s="5" t="inlineStr">
        <is>
          <t>Unidad</t>
        </is>
      </c>
      <c r="I5" s="5" t="inlineStr">
        <is>
          <t>Su precio unitario $</t>
        </is>
      </c>
      <c r="J5" s="5" t="inlineStr">
        <is>
          <t>Precio global / total T&amp;M $</t>
        </is>
      </c>
      <c r="K5" s="5" t="inlineStr">
        <is>
          <t>Monto de la orden $</t>
        </is>
      </c>
      <c r="L5" s="5" t="inlineStr">
        <is>
          <t>Estado</t>
        </is>
      </c>
      <c r="M5" s="5" t="inlineStr">
        <is>
          <t>Aprobada por</t>
        </is>
      </c>
      <c r="N5" s="5" t="inlineStr">
        <is>
          <t>Fecha de aprobación</t>
        </is>
      </c>
      <c r="O5" s="5" t="inlineStr">
        <is>
          <t>Prueba de aprobación (formulario firmado, correo)</t>
        </is>
      </c>
      <c r="P5" s="5" t="inlineStr">
        <is>
          <t>Inicio del trabajo</t>
        </is>
      </c>
      <c r="Q5" s="5" t="inlineStr">
        <is>
          <t>Cobrada en (factura / solicitud de pago N.º)</t>
        </is>
      </c>
      <c r="R5" s="5" t="inlineStr">
        <is>
          <t>Fecha de pago</t>
        </is>
      </c>
      <c r="S5" s="5" t="inlineStr">
        <is>
          <t>Días pendiente</t>
        </is>
      </c>
      <c r="T5" s="5" t="inlineStr">
        <is>
          <t>Revisar</t>
        </is>
      </c>
      <c r="U5" s="5" t="inlineStr">
        <is>
          <t>Notas</t>
        </is>
      </c>
    </row>
    <row r="6">
      <c r="A6" s="6" t="inlineStr">
        <is>
          <t>EJEMPLO – Lote 14 (borre este renglón)</t>
        </is>
      </c>
      <c r="B6" s="7" t="inlineStr">
        <is>
          <t>OC-001</t>
        </is>
      </c>
      <c r="C6" s="8" t="n">
        <v>46297</v>
      </c>
      <c r="D6" s="6" t="inlineStr">
        <is>
          <t>Agregar paredes y techo del garaje, Nivel 4</t>
        </is>
      </c>
      <c r="E6" s="7" t="inlineStr">
        <is>
          <t>Superintendente</t>
        </is>
      </c>
      <c r="F6" s="7" t="inlineStr">
        <is>
          <t>Precio global</t>
        </is>
      </c>
      <c r="G6" s="7" t="n"/>
      <c r="H6" s="7" t="n"/>
      <c r="I6" s="9" t="n"/>
      <c r="J6" s="9" t="n">
        <v>1000</v>
      </c>
      <c r="K6" s="10">
        <f>IF(NOT(OR($A6&lt;&gt;"",$B6&lt;&gt;"",$D6&lt;&gt;"")),"",IF(J6&lt;&gt;"",ROUND(N(J6),2),IF(AND(G6&lt;&gt;"",I6&lt;&gt;""),ROUND(N(G6)*N(I6),2),"")))</f>
        <v/>
      </c>
      <c r="L6" s="7" t="inlineStr">
        <is>
          <t>Aprobada</t>
        </is>
      </c>
      <c r="M6" s="7" t="inlineStr">
        <is>
          <t>[nombre del PM del contratista]</t>
        </is>
      </c>
      <c r="N6" s="8" t="n">
        <v>46300</v>
      </c>
      <c r="O6" s="7" t="inlineStr">
        <is>
          <t>Formulario firmado</t>
        </is>
      </c>
      <c r="P6" s="8" t="n">
        <v>46302</v>
      </c>
      <c r="Q6" s="7" t="n"/>
      <c r="R6" s="8" t="n"/>
      <c r="S6" s="11">
        <f>IF(NOT(OR($A6&lt;&gt;"",$B6&lt;&gt;"",$D6&lt;&gt;"")),"",IF(AND(L6="Pendiente",C6&lt;&gt;""),MAX(0,TODAY()-C6),""))</f>
        <v/>
      </c>
      <c r="T6" s="12">
        <f>IF(NOT(OR($A6&lt;&gt;"",$B6&lt;&gt;"",$D6&lt;&gt;"")),"",IF(IF(K6="","FALTA CANTIDAD O PRECIO; ","")&amp;IF(L6="","SIN ESTADO; ","")&amp;IF(AND(OR(L6="Aprobada",L6="Cobrada"),OR(N6="",O6="")),"APROBADA SIN FECHA O PRUEBA; ","")&amp;IF(AND(P6&lt;&gt;"",L6&lt;&gt;"",OR(N6="",N(P6)&lt;N(N6))),"TRABAJO ANTES DE LA APROBACIÓN; ","")&amp;IF(N(S6)&gt;7,"PENDIENTE MÁS DE 7 DÍAS; ","")&amp;IF(AND(L6="Pendiente",C6=""),"PENDIENTE SIN FECHA DE ENVÍO; ","")&amp;IF(L6="Aprobada","APROBADA SIN COBRAR; ","")&amp;IF(AND(L6="Cobrada",Q6=""),"COBRADA SIN FACTURA N.º; ","")="","",LEFT(IF(K6="","FALTA CANTIDAD O PRECIO; ","")&amp;IF(L6="","SIN ESTADO; ","")&amp;IF(AND(OR(L6="Aprobada",L6="Cobrada"),OR(N6="",O6="")),"APROBADA SIN FECHA O PRUEBA; ","")&amp;IF(AND(P6&lt;&gt;"",L6&lt;&gt;"",OR(N6="",N(P6)&lt;N(N6))),"TRABAJO ANTES DE LA APROBACIÓN; ","")&amp;IF(N(S6)&gt;7,"PENDIENTE MÁS DE 7 DÍAS; ","")&amp;IF(AND(L6="Pendiente",C6=""),"PENDIENTE SIN FECHA DE ENVÍO; ","")&amp;IF(L6="Aprobada","APROBADA SIN COBRAR; ","")&amp;IF(AND(L6="Cobrada",Q6=""),"COBRADA SIN FACTURA N.º; ",""),LEN(IF(K6="","FALTA CANTIDAD O PRECIO; ","")&amp;IF(L6="","SIN ESTADO; ","")&amp;IF(AND(OR(L6="Aprobada",L6="Cobrada"),OR(N6="",O6="")),"APROBADA SIN FECHA O PRUEBA; ","")&amp;IF(AND(P6&lt;&gt;"",L6&lt;&gt;"",OR(N6="",N(P6)&lt;N(N6))),"TRABAJO ANTES DE LA APROBACIÓN; ","")&amp;IF(N(S6)&gt;7,"PENDIENTE MÁS DE 7 DÍAS; ","")&amp;IF(AND(L6="Pendiente",C6=""),"PENDIENTE SIN FECHA DE ENVÍO; ","")&amp;IF(L6="Aprobada","APROBADA SIN COBRAR; ","")&amp;IF(AND(L6="Cobrada",Q6=""),"COBRADA SIN FACTURA N.º; ",""))-2)))</f>
        <v/>
      </c>
      <c r="U6" s="7" t="inlineStr">
        <is>
          <t>Ejemplo: monto de muestra, no es un precio</t>
        </is>
      </c>
    </row>
    <row r="7">
      <c r="A7" s="6" t="inlineStr">
        <is>
          <t>EJEMPLO – Unidad 3 (borre este renglón)</t>
        </is>
      </c>
      <c r="B7" s="7" t="inlineStr">
        <is>
          <t>OC-002</t>
        </is>
      </c>
      <c r="C7" s="8" t="n">
        <v>46307</v>
      </c>
      <c r="D7" s="6" t="inlineStr">
        <is>
          <t>Resanar paredes después del retrabajo del plomero</t>
        </is>
      </c>
      <c r="E7" s="7" t="inlineStr">
        <is>
          <t>PM del contratista</t>
        </is>
      </c>
      <c r="F7" s="7" t="inlineStr">
        <is>
          <t>T&amp;M</t>
        </is>
      </c>
      <c r="G7" s="7" t="n"/>
      <c r="H7" s="7" t="n"/>
      <c r="I7" s="9" t="n"/>
      <c r="J7" s="9" t="n">
        <v>500</v>
      </c>
      <c r="K7" s="10">
        <f>IF(NOT(OR($A7&lt;&gt;"",$B7&lt;&gt;"",$D7&lt;&gt;"")),"",IF(J7&lt;&gt;"",ROUND(N(J7),2),IF(AND(G7&lt;&gt;"",I7&lt;&gt;""),ROUND(N(G7)*N(I7),2),"")))</f>
        <v/>
      </c>
      <c r="L7" s="7" t="inlineStr">
        <is>
          <t>Pendiente</t>
        </is>
      </c>
      <c r="M7" s="7" t="n"/>
      <c r="N7" s="8" t="n"/>
      <c r="O7" s="7" t="n"/>
      <c r="P7" s="8" t="n">
        <v>46308</v>
      </c>
      <c r="Q7" s="7" t="n"/>
      <c r="R7" s="8" t="n"/>
      <c r="S7" s="11">
        <f>IF(NOT(OR($A7&lt;&gt;"",$B7&lt;&gt;"",$D7&lt;&gt;"")),"",IF(AND(L7="Pendiente",C7&lt;&gt;""),MAX(0,TODAY()-C7),""))</f>
        <v/>
      </c>
      <c r="T7" s="12">
        <f>IF(NOT(OR($A7&lt;&gt;"",$B7&lt;&gt;"",$D7&lt;&gt;"")),"",IF(IF(K7="","FALTA CANTIDAD O PRECIO; ","")&amp;IF(L7="","SIN ESTADO; ","")&amp;IF(AND(OR(L7="Aprobada",L7="Cobrada"),OR(N7="",O7="")),"APROBADA SIN FECHA O PRUEBA; ","")&amp;IF(AND(P7&lt;&gt;"",L7&lt;&gt;"",OR(N7="",N(P7)&lt;N(N7))),"TRABAJO ANTES DE LA APROBACIÓN; ","")&amp;IF(N(S7)&gt;7,"PENDIENTE MÁS DE 7 DÍAS; ","")&amp;IF(AND(L7="Pendiente",C7=""),"PENDIENTE SIN FECHA DE ENVÍO; ","")&amp;IF(L7="Aprobada","APROBADA SIN COBRAR; ","")&amp;IF(AND(L7="Cobrada",Q7=""),"COBRADA SIN FACTURA N.º; ","")="","",LEFT(IF(K7="","FALTA CANTIDAD O PRECIO; ","")&amp;IF(L7="","SIN ESTADO; ","")&amp;IF(AND(OR(L7="Aprobada",L7="Cobrada"),OR(N7="",O7="")),"APROBADA SIN FECHA O PRUEBA; ","")&amp;IF(AND(P7&lt;&gt;"",L7&lt;&gt;"",OR(N7="",N(P7)&lt;N(N7))),"TRABAJO ANTES DE LA APROBACIÓN; ","")&amp;IF(N(S7)&gt;7,"PENDIENTE MÁS DE 7 DÍAS; ","")&amp;IF(AND(L7="Pendiente",C7=""),"PENDIENTE SIN FECHA DE ENVÍO; ","")&amp;IF(L7="Aprobada","APROBADA SIN COBRAR; ","")&amp;IF(AND(L7="Cobrada",Q7=""),"COBRADA SIN FACTURA N.º; ",""),LEN(IF(K7="","FALTA CANTIDAD O PRECIO; ","")&amp;IF(L7="","SIN ESTADO; ","")&amp;IF(AND(OR(L7="Aprobada",L7="Cobrada"),OR(N7="",O7="")),"APROBADA SIN FECHA O PRUEBA; ","")&amp;IF(AND(P7&lt;&gt;"",L7&lt;&gt;"",OR(N7="",N(P7)&lt;N(N7))),"TRABAJO ANTES DE LA APROBACIÓN; ","")&amp;IF(N(S7)&gt;7,"PENDIENTE MÁS DE 7 DÍAS; ","")&amp;IF(AND(L7="Pendiente",C7=""),"PENDIENTE SIN FECHA DE ENVÍO; ","")&amp;IF(L7="Aprobada","APROBADA SIN COBRAR; ","")&amp;IF(AND(L7="Cobrada",Q7=""),"COBRADA SIN FACTURA N.º; ",""))-2)))</f>
        <v/>
      </c>
      <c r="U7" s="7" t="inlineStr">
        <is>
          <t>Ejemplo: boletas de T&amp;M firmadas, falta la orden</t>
        </is>
      </c>
    </row>
    <row r="8">
      <c r="A8" s="6" t="inlineStr">
        <is>
          <t>EJEMPLO – Lote 9 (borre este renglón)</t>
        </is>
      </c>
      <c r="B8" s="7" t="inlineStr">
        <is>
          <t>OC-003</t>
        </is>
      </c>
      <c r="C8" s="8" t="n">
        <v>46280</v>
      </c>
      <c r="D8" s="6" t="inlineStr">
        <is>
          <t>Subir la sala a Nivel 5</t>
        </is>
      </c>
      <c r="E8" s="7" t="inlineStr">
        <is>
          <t>Dueño por medio del contratista</t>
        </is>
      </c>
      <c r="F8" s="7" t="inlineStr">
        <is>
          <t>Precio unitario</t>
        </is>
      </c>
      <c r="G8" s="7" t="n">
        <v>100</v>
      </c>
      <c r="H8" s="7" t="inlineStr">
        <is>
          <t>pies²</t>
        </is>
      </c>
      <c r="I8" s="9" t="n">
        <v>10</v>
      </c>
      <c r="J8" s="9" t="n"/>
      <c r="K8" s="10">
        <f>IF(NOT(OR($A8&lt;&gt;"",$B8&lt;&gt;"",$D8&lt;&gt;"")),"",IF(J8&lt;&gt;"",ROUND(N(J8),2),IF(AND(G8&lt;&gt;"",I8&lt;&gt;""),ROUND(N(G8)*N(I8),2),"")))</f>
        <v/>
      </c>
      <c r="L8" s="7" t="inlineStr">
        <is>
          <t>Cobrada</t>
        </is>
      </c>
      <c r="M8" s="7" t="inlineStr">
        <is>
          <t>[nombre del PM del contratista]</t>
        </is>
      </c>
      <c r="N8" s="8" t="n">
        <v>46283</v>
      </c>
      <c r="O8" s="7" t="inlineStr">
        <is>
          <t>Correo</t>
        </is>
      </c>
      <c r="P8" s="8" t="n">
        <v>46287</v>
      </c>
      <c r="Q8" s="7" t="inlineStr">
        <is>
          <t>INV-1004</t>
        </is>
      </c>
      <c r="R8" s="8" t="n">
        <v>46315</v>
      </c>
      <c r="S8" s="11">
        <f>IF(NOT(OR($A8&lt;&gt;"",$B8&lt;&gt;"",$D8&lt;&gt;"")),"",IF(AND(L8="Pendiente",C8&lt;&gt;""),MAX(0,TODAY()-C8),""))</f>
        <v/>
      </c>
      <c r="T8" s="12">
        <f>IF(NOT(OR($A8&lt;&gt;"",$B8&lt;&gt;"",$D8&lt;&gt;"")),"",IF(IF(K8="","FALTA CANTIDAD O PRECIO; ","")&amp;IF(L8="","SIN ESTADO; ","")&amp;IF(AND(OR(L8="Aprobada",L8="Cobrada"),OR(N8="",O8="")),"APROBADA SIN FECHA O PRUEBA; ","")&amp;IF(AND(P8&lt;&gt;"",L8&lt;&gt;"",OR(N8="",N(P8)&lt;N(N8))),"TRABAJO ANTES DE LA APROBACIÓN; ","")&amp;IF(N(S8)&gt;7,"PENDIENTE MÁS DE 7 DÍAS; ","")&amp;IF(AND(L8="Pendiente",C8=""),"PENDIENTE SIN FECHA DE ENVÍO; ","")&amp;IF(L8="Aprobada","APROBADA SIN COBRAR; ","")&amp;IF(AND(L8="Cobrada",Q8=""),"COBRADA SIN FACTURA N.º; ","")="","",LEFT(IF(K8="","FALTA CANTIDAD O PRECIO; ","")&amp;IF(L8="","SIN ESTADO; ","")&amp;IF(AND(OR(L8="Aprobada",L8="Cobrada"),OR(N8="",O8="")),"APROBADA SIN FECHA O PRUEBA; ","")&amp;IF(AND(P8&lt;&gt;"",L8&lt;&gt;"",OR(N8="",N(P8)&lt;N(N8))),"TRABAJO ANTES DE LA APROBACIÓN; ","")&amp;IF(N(S8)&gt;7,"PENDIENTE MÁS DE 7 DÍAS; ","")&amp;IF(AND(L8="Pendiente",C8=""),"PENDIENTE SIN FECHA DE ENVÍO; ","")&amp;IF(L8="Aprobada","APROBADA SIN COBRAR; ","")&amp;IF(AND(L8="Cobrada",Q8=""),"COBRADA SIN FACTURA N.º; ",""),LEN(IF(K8="","FALTA CANTIDAD O PRECIO; ","")&amp;IF(L8="","SIN ESTADO; ","")&amp;IF(AND(OR(L8="Aprobada",L8="Cobrada"),OR(N8="",O8="")),"APROBADA SIN FECHA O PRUEBA; ","")&amp;IF(AND(P8&lt;&gt;"",L8&lt;&gt;"",OR(N8="",N(P8)&lt;N(N8))),"TRABAJO ANTES DE LA APROBACIÓN; ","")&amp;IF(N(S8)&gt;7,"PENDIENTE MÁS DE 7 DÍAS; ","")&amp;IF(AND(L8="Pendiente",C8=""),"PENDIENTE SIN FECHA DE ENVÍO; ","")&amp;IF(L8="Aprobada","APROBADA SIN COBRAR; ","")&amp;IF(AND(L8="Cobrada",Q8=""),"COBRADA SIN FACTURA N.º; ",""))-2)))</f>
        <v/>
      </c>
      <c r="U8" s="7" t="inlineStr">
        <is>
          <t>Ejemplo: números de muestra, no son precios</t>
        </is>
      </c>
    </row>
    <row r="9">
      <c r="A9" s="6" t="inlineStr">
        <is>
          <t>EJEMPLO – Lote 2 (borre este renglón)</t>
        </is>
      </c>
      <c r="B9" s="7" t="inlineStr">
        <is>
          <t>OC-004</t>
        </is>
      </c>
      <c r="C9" s="8" t="n">
        <v>46321</v>
      </c>
      <c r="D9" s="6" t="inlineStr">
        <is>
          <t>Agregar plafón sobre los gabinetes de la cocina</t>
        </is>
      </c>
      <c r="E9" s="7" t="inlineStr">
        <is>
          <t>Superintendente</t>
        </is>
      </c>
      <c r="F9" s="7" t="inlineStr">
        <is>
          <t>Precio unitario</t>
        </is>
      </c>
      <c r="G9" s="7" t="n">
        <v>20</v>
      </c>
      <c r="H9" s="7" t="inlineStr">
        <is>
          <t>pies lineales</t>
        </is>
      </c>
      <c r="I9" s="9" t="n"/>
      <c r="J9" s="9" t="n"/>
      <c r="K9" s="10">
        <f>IF(NOT(OR($A9&lt;&gt;"",$B9&lt;&gt;"",$D9&lt;&gt;"")),"",IF(J9&lt;&gt;"",ROUND(N(J9),2),IF(AND(G9&lt;&gt;"",I9&lt;&gt;""),ROUND(N(G9)*N(I9),2),"")))</f>
        <v/>
      </c>
      <c r="L9" s="7" t="inlineStr">
        <is>
          <t>Pendiente</t>
        </is>
      </c>
      <c r="M9" s="7" t="n"/>
      <c r="N9" s="8" t="n"/>
      <c r="O9" s="7" t="n"/>
      <c r="P9" s="8" t="n"/>
      <c r="Q9" s="7" t="n"/>
      <c r="R9" s="8" t="n"/>
      <c r="S9" s="11">
        <f>IF(NOT(OR($A9&lt;&gt;"",$B9&lt;&gt;"",$D9&lt;&gt;"")),"",IF(AND(L9="Pendiente",C9&lt;&gt;""),MAX(0,TODAY()-C9),""))</f>
        <v/>
      </c>
      <c r="T9" s="12">
        <f>IF(NOT(OR($A9&lt;&gt;"",$B9&lt;&gt;"",$D9&lt;&gt;"")),"",IF(IF(K9="","FALTA CANTIDAD O PRECIO; ","")&amp;IF(L9="","SIN ESTADO; ","")&amp;IF(AND(OR(L9="Aprobada",L9="Cobrada"),OR(N9="",O9="")),"APROBADA SIN FECHA O PRUEBA; ","")&amp;IF(AND(P9&lt;&gt;"",L9&lt;&gt;"",OR(N9="",N(P9)&lt;N(N9))),"TRABAJO ANTES DE LA APROBACIÓN; ","")&amp;IF(N(S9)&gt;7,"PENDIENTE MÁS DE 7 DÍAS; ","")&amp;IF(AND(L9="Pendiente",C9=""),"PENDIENTE SIN FECHA DE ENVÍO; ","")&amp;IF(L9="Aprobada","APROBADA SIN COBRAR; ","")&amp;IF(AND(L9="Cobrada",Q9=""),"COBRADA SIN FACTURA N.º; ","")="","",LEFT(IF(K9="","FALTA CANTIDAD O PRECIO; ","")&amp;IF(L9="","SIN ESTADO; ","")&amp;IF(AND(OR(L9="Aprobada",L9="Cobrada"),OR(N9="",O9="")),"APROBADA SIN FECHA O PRUEBA; ","")&amp;IF(AND(P9&lt;&gt;"",L9&lt;&gt;"",OR(N9="",N(P9)&lt;N(N9))),"TRABAJO ANTES DE LA APROBACIÓN; ","")&amp;IF(N(S9)&gt;7,"PENDIENTE MÁS DE 7 DÍAS; ","")&amp;IF(AND(L9="Pendiente",C9=""),"PENDIENTE SIN FECHA DE ENVÍO; ","")&amp;IF(L9="Aprobada","APROBADA SIN COBRAR; ","")&amp;IF(AND(L9="Cobrada",Q9=""),"COBRADA SIN FACTURA N.º; ",""),LEN(IF(K9="","FALTA CANTIDAD O PRECIO; ","")&amp;IF(L9="","SIN ESTADO; ","")&amp;IF(AND(OR(L9="Aprobada",L9="Cobrada"),OR(N9="",O9="")),"APROBADA SIN FECHA O PRUEBA; ","")&amp;IF(AND(P9&lt;&gt;"",L9&lt;&gt;"",OR(N9="",N(P9)&lt;N(N9))),"TRABAJO ANTES DE LA APROBACIÓN; ","")&amp;IF(N(S9)&gt;7,"PENDIENTE MÁS DE 7 DÍAS; ","")&amp;IF(AND(L9="Pendiente",C9=""),"PENDIENTE SIN FECHA DE ENVÍO; ","")&amp;IF(L9="Aprobada","APROBADA SIN COBRAR; ","")&amp;IF(AND(L9="Cobrada",Q9=""),"COBRADA SIN FACTURA N.º; ",""))-2)))</f>
        <v/>
      </c>
      <c r="U9" s="7" t="inlineStr">
        <is>
          <t>Ejemplo: falta escribir el precio unitario</t>
        </is>
      </c>
    </row>
    <row r="10">
      <c r="A10" s="6" t="inlineStr">
        <is>
          <t>EJEMPLO – Lote 7 (borre este renglón)</t>
        </is>
      </c>
      <c r="B10" s="7" t="inlineStr">
        <is>
          <t>OC-005</t>
        </is>
      </c>
      <c r="C10" s="8" t="n">
        <v>46303</v>
      </c>
      <c r="D10" s="6" t="inlineStr">
        <is>
          <t>Placa resistente a la humedad en el cuarto de lavado</t>
        </is>
      </c>
      <c r="E10" s="7" t="inlineStr">
        <is>
          <t>PM del contratista</t>
        </is>
      </c>
      <c r="F10" s="7" t="inlineStr">
        <is>
          <t>Precio global</t>
        </is>
      </c>
      <c r="G10" s="7" t="n"/>
      <c r="H10" s="7" t="n"/>
      <c r="I10" s="9" t="n"/>
      <c r="J10" s="9" t="n">
        <v>300</v>
      </c>
      <c r="K10" s="10">
        <f>IF(NOT(OR($A10&lt;&gt;"",$B10&lt;&gt;"",$D10&lt;&gt;"")),"",IF(J10&lt;&gt;"",ROUND(N(J10),2),IF(AND(G10&lt;&gt;"",I10&lt;&gt;""),ROUND(N(G10)*N(I10),2),"")))</f>
        <v/>
      </c>
      <c r="L10" s="7" t="inlineStr">
        <is>
          <t>Aprobada</t>
        </is>
      </c>
      <c r="M10" s="7" t="n"/>
      <c r="N10" s="8" t="n"/>
      <c r="O10" s="7" t="n"/>
      <c r="P10" s="8" t="n"/>
      <c r="Q10" s="7" t="n"/>
      <c r="R10" s="8" t="n"/>
      <c r="S10" s="11">
        <f>IF(NOT(OR($A10&lt;&gt;"",$B10&lt;&gt;"",$D10&lt;&gt;"")),"",IF(AND(L10="Pendiente",C10&lt;&gt;""),MAX(0,TODAY()-C10),""))</f>
        <v/>
      </c>
      <c r="T10" s="12">
        <f>IF(NOT(OR($A10&lt;&gt;"",$B10&lt;&gt;"",$D10&lt;&gt;"")),"",IF(IF(K10="","FALTA CANTIDAD O PRECIO; ","")&amp;IF(L10="","SIN ESTADO; ","")&amp;IF(AND(OR(L10="Aprobada",L10="Cobrada"),OR(N10="",O10="")),"APROBADA SIN FECHA O PRUEBA; ","")&amp;IF(AND(P10&lt;&gt;"",L10&lt;&gt;"",OR(N10="",N(P10)&lt;N(N10))),"TRABAJO ANTES DE LA APROBACIÓN; ","")&amp;IF(N(S10)&gt;7,"PENDIENTE MÁS DE 7 DÍAS; ","")&amp;IF(AND(L10="Pendiente",C10=""),"PENDIENTE SIN FECHA DE ENVÍO; ","")&amp;IF(L10="Aprobada","APROBADA SIN COBRAR; ","")&amp;IF(AND(L10="Cobrada",Q10=""),"COBRADA SIN FACTURA N.º; ","")="","",LEFT(IF(K10="","FALTA CANTIDAD O PRECIO; ","")&amp;IF(L10="","SIN ESTADO; ","")&amp;IF(AND(OR(L10="Aprobada",L10="Cobrada"),OR(N10="",O10="")),"APROBADA SIN FECHA O PRUEBA; ","")&amp;IF(AND(P10&lt;&gt;"",L10&lt;&gt;"",OR(N10="",N(P10)&lt;N(N10))),"TRABAJO ANTES DE LA APROBACIÓN; ","")&amp;IF(N(S10)&gt;7,"PENDIENTE MÁS DE 7 DÍAS; ","")&amp;IF(AND(L10="Pendiente",C10=""),"PENDIENTE SIN FECHA DE ENVÍO; ","")&amp;IF(L10="Aprobada","APROBADA SIN COBRAR; ","")&amp;IF(AND(L10="Cobrada",Q10=""),"COBRADA SIN FACTURA N.º; ",""),LEN(IF(K10="","FALTA CANTIDAD O PRECIO; ","")&amp;IF(L10="","SIN ESTADO; ","")&amp;IF(AND(OR(L10="Aprobada",L10="Cobrada"),OR(N10="",O10="")),"APROBADA SIN FECHA O PRUEBA; ","")&amp;IF(AND(P10&lt;&gt;"",L10&lt;&gt;"",OR(N10="",N(P10)&lt;N(N10))),"TRABAJO ANTES DE LA APROBACIÓN; ","")&amp;IF(N(S10)&gt;7,"PENDIENTE MÁS DE 7 DÍAS; ","")&amp;IF(AND(L10="Pendiente",C10=""),"PENDIENTE SIN FECHA DE ENVÍO; ","")&amp;IF(L10="Aprobada","APROBADA SIN COBRAR; ","")&amp;IF(AND(L10="Cobrada",Q10=""),"COBRADA SIN FACTURA N.º; ",""))-2)))</f>
        <v/>
      </c>
      <c r="U10" s="7" t="inlineStr">
        <is>
          <t>Ejemplo: solo un "sí" de palabra; pídalo por escrito</t>
        </is>
      </c>
    </row>
    <row r="11">
      <c r="A11" s="6" t="inlineStr">
        <is>
          <t>EJEMPLO – Unidad 5 (borre este renglón)</t>
        </is>
      </c>
      <c r="B11" s="7" t="inlineStr">
        <is>
          <t>OC-006</t>
        </is>
      </c>
      <c r="C11" s="8" t="n">
        <v>46296</v>
      </c>
      <c r="D11" s="6" t="inlineStr">
        <is>
          <t>Volver a colgar una pared que movió el carpintero</t>
        </is>
      </c>
      <c r="E11" s="7" t="inlineStr">
        <is>
          <t>Superintendente</t>
        </is>
      </c>
      <c r="F11" s="7" t="inlineStr">
        <is>
          <t>Precio global</t>
        </is>
      </c>
      <c r="G11" s="7" t="n"/>
      <c r="H11" s="7" t="n"/>
      <c r="I11" s="9" t="n"/>
      <c r="J11" s="9" t="n">
        <v>800</v>
      </c>
      <c r="K11" s="10">
        <f>IF(NOT(OR($A11&lt;&gt;"",$B11&lt;&gt;"",$D11&lt;&gt;"")),"",IF(J11&lt;&gt;"",ROUND(N(J11),2),IF(AND(G11&lt;&gt;"",I11&lt;&gt;""),ROUND(N(G11)*N(I11),2),"")))</f>
        <v/>
      </c>
      <c r="L11" s="7" t="inlineStr">
        <is>
          <t>Rechazada</t>
        </is>
      </c>
      <c r="M11" s="7" t="inlineStr">
        <is>
          <t>[nombre del PM del contratista]</t>
        </is>
      </c>
      <c r="N11" s="8" t="n"/>
      <c r="O11" s="7" t="inlineStr">
        <is>
          <t>Correo</t>
        </is>
      </c>
      <c r="P11" s="8" t="n"/>
      <c r="Q11" s="7" t="n"/>
      <c r="R11" s="8" t="n"/>
      <c r="S11" s="11">
        <f>IF(NOT(OR($A11&lt;&gt;"",$B11&lt;&gt;"",$D11&lt;&gt;"")),"",IF(AND(L11="Pendiente",C11&lt;&gt;""),MAX(0,TODAY()-C11),""))</f>
        <v/>
      </c>
      <c r="T11" s="12">
        <f>IF(NOT(OR($A11&lt;&gt;"",$B11&lt;&gt;"",$D11&lt;&gt;"")),"",IF(IF(K11="","FALTA CANTIDAD O PRECIO; ","")&amp;IF(L11="","SIN ESTADO; ","")&amp;IF(AND(OR(L11="Aprobada",L11="Cobrada"),OR(N11="",O11="")),"APROBADA SIN FECHA O PRUEBA; ","")&amp;IF(AND(P11&lt;&gt;"",L11&lt;&gt;"",OR(N11="",N(P11)&lt;N(N11))),"TRABAJO ANTES DE LA APROBACIÓN; ","")&amp;IF(N(S11)&gt;7,"PENDIENTE MÁS DE 7 DÍAS; ","")&amp;IF(AND(L11="Pendiente",C11=""),"PENDIENTE SIN FECHA DE ENVÍO; ","")&amp;IF(L11="Aprobada","APROBADA SIN COBRAR; ","")&amp;IF(AND(L11="Cobrada",Q11=""),"COBRADA SIN FACTURA N.º; ","")="","",LEFT(IF(K11="","FALTA CANTIDAD O PRECIO; ","")&amp;IF(L11="","SIN ESTADO; ","")&amp;IF(AND(OR(L11="Aprobada",L11="Cobrada"),OR(N11="",O11="")),"APROBADA SIN FECHA O PRUEBA; ","")&amp;IF(AND(P11&lt;&gt;"",L11&lt;&gt;"",OR(N11="",N(P11)&lt;N(N11))),"TRABAJO ANTES DE LA APROBACIÓN; ","")&amp;IF(N(S11)&gt;7,"PENDIENTE MÁS DE 7 DÍAS; ","")&amp;IF(AND(L11="Pendiente",C11=""),"PENDIENTE SIN FECHA DE ENVÍO; ","")&amp;IF(L11="Aprobada","APROBADA SIN COBRAR; ","")&amp;IF(AND(L11="Cobrada",Q11=""),"COBRADA SIN FACTURA N.º; ",""),LEN(IF(K11="","FALTA CANTIDAD O PRECIO; ","")&amp;IF(L11="","SIN ESTADO; ","")&amp;IF(AND(OR(L11="Aprobada",L11="Cobrada"),OR(N11="",O11="")),"APROBADA SIN FECHA O PRUEBA; ","")&amp;IF(AND(P11&lt;&gt;"",L11&lt;&gt;"",OR(N11="",N(P11)&lt;N(N11))),"TRABAJO ANTES DE LA APROBACIÓN; ","")&amp;IF(N(S11)&gt;7,"PENDIENTE MÁS DE 7 DÍAS; ","")&amp;IF(AND(L11="Pendiente",C11=""),"PENDIENTE SIN FECHA DE ENVÍO; ","")&amp;IF(L11="Aprobada","APROBADA SIN COBRAR; ","")&amp;IF(AND(L11="Cobrada",Q11=""),"COBRADA SIN FACTURA N.º; ",""))-2)))</f>
        <v/>
      </c>
      <c r="U11" s="7" t="inlineStr">
        <is>
          <t>Ejemplo: el contratista dice que estaba en el alcance base</t>
        </is>
      </c>
    </row>
    <row r="12">
      <c r="A12" s="6" t="n"/>
      <c r="B12" s="7" t="n"/>
      <c r="C12" s="8" t="n"/>
      <c r="D12" s="6" t="n"/>
      <c r="E12" s="7" t="n"/>
      <c r="F12" s="7" t="n"/>
      <c r="G12" s="7" t="n"/>
      <c r="H12" s="7" t="n"/>
      <c r="I12" s="9" t="n"/>
      <c r="J12" s="9" t="n"/>
      <c r="K12" s="10">
        <f>IF(NOT(OR($A12&lt;&gt;"",$B12&lt;&gt;"",$D12&lt;&gt;"")),"",IF(J12&lt;&gt;"",ROUND(N(J12),2),IF(AND(G12&lt;&gt;"",I12&lt;&gt;""),ROUND(N(G12)*N(I12),2),"")))</f>
        <v/>
      </c>
      <c r="L12" s="7" t="n"/>
      <c r="M12" s="7" t="n"/>
      <c r="N12" s="8" t="n"/>
      <c r="O12" s="7" t="n"/>
      <c r="P12" s="8" t="n"/>
      <c r="Q12" s="7" t="n"/>
      <c r="R12" s="8" t="n"/>
      <c r="S12" s="11">
        <f>IF(NOT(OR($A12&lt;&gt;"",$B12&lt;&gt;"",$D12&lt;&gt;"")),"",IF(AND(L12="Pendiente",C12&lt;&gt;""),MAX(0,TODAY()-C12),""))</f>
        <v/>
      </c>
      <c r="T12" s="12">
        <f>IF(NOT(OR($A12&lt;&gt;"",$B12&lt;&gt;"",$D12&lt;&gt;"")),"",IF(IF(K12="","FALTA CANTIDAD O PRECIO; ","")&amp;IF(L12="","SIN ESTADO; ","")&amp;IF(AND(OR(L12="Aprobada",L12="Cobrada"),OR(N12="",O12="")),"APROBADA SIN FECHA O PRUEBA; ","")&amp;IF(AND(P12&lt;&gt;"",L12&lt;&gt;"",OR(N12="",N(P12)&lt;N(N12))),"TRABAJO ANTES DE LA APROBACIÓN; ","")&amp;IF(N(S12)&gt;7,"PENDIENTE MÁS DE 7 DÍAS; ","")&amp;IF(AND(L12="Pendiente",C12=""),"PENDIENTE SIN FECHA DE ENVÍO; ","")&amp;IF(L12="Aprobada","APROBADA SIN COBRAR; ","")&amp;IF(AND(L12="Cobrada",Q12=""),"COBRADA SIN FACTURA N.º; ","")="","",LEFT(IF(K12="","FALTA CANTIDAD O PRECIO; ","")&amp;IF(L12="","SIN ESTADO; ","")&amp;IF(AND(OR(L12="Aprobada",L12="Cobrada"),OR(N12="",O12="")),"APROBADA SIN FECHA O PRUEBA; ","")&amp;IF(AND(P12&lt;&gt;"",L12&lt;&gt;"",OR(N12="",N(P12)&lt;N(N12))),"TRABAJO ANTES DE LA APROBACIÓN; ","")&amp;IF(N(S12)&gt;7,"PENDIENTE MÁS DE 7 DÍAS; ","")&amp;IF(AND(L12="Pendiente",C12=""),"PENDIENTE SIN FECHA DE ENVÍO; ","")&amp;IF(L12="Aprobada","APROBADA SIN COBRAR; ","")&amp;IF(AND(L12="Cobrada",Q12=""),"COBRADA SIN FACTURA N.º; ",""),LEN(IF(K12="","FALTA CANTIDAD O PRECIO; ","")&amp;IF(L12="","SIN ESTADO; ","")&amp;IF(AND(OR(L12="Aprobada",L12="Cobrada"),OR(N12="",O12="")),"APROBADA SIN FECHA O PRUEBA; ","")&amp;IF(AND(P12&lt;&gt;"",L12&lt;&gt;"",OR(N12="",N(P12)&lt;N(N12))),"TRABAJO ANTES DE LA APROBACIÓN; ","")&amp;IF(N(S12)&gt;7,"PENDIENTE MÁS DE 7 DÍAS; ","")&amp;IF(AND(L12="Pendiente",C12=""),"PENDIENTE SIN FECHA DE ENVÍO; ","")&amp;IF(L12="Aprobada","APROBADA SIN COBRAR; ","")&amp;IF(AND(L12="Cobrada",Q12=""),"COBRADA SIN FACTURA N.º; ",""))-2)))</f>
        <v/>
      </c>
      <c r="U12" s="7" t="n"/>
    </row>
    <row r="13">
      <c r="A13" s="6" t="n"/>
      <c r="B13" s="7" t="n"/>
      <c r="C13" s="8" t="n"/>
      <c r="D13" s="6" t="n"/>
      <c r="E13" s="7" t="n"/>
      <c r="F13" s="7" t="n"/>
      <c r="G13" s="7" t="n"/>
      <c r="H13" s="7" t="n"/>
      <c r="I13" s="9" t="n"/>
      <c r="J13" s="9" t="n"/>
      <c r="K13" s="10">
        <f>IF(NOT(OR($A13&lt;&gt;"",$B13&lt;&gt;"",$D13&lt;&gt;"")),"",IF(J13&lt;&gt;"",ROUND(N(J13),2),IF(AND(G13&lt;&gt;"",I13&lt;&gt;""),ROUND(N(G13)*N(I13),2),"")))</f>
        <v/>
      </c>
      <c r="L13" s="7" t="n"/>
      <c r="M13" s="7" t="n"/>
      <c r="N13" s="8" t="n"/>
      <c r="O13" s="7" t="n"/>
      <c r="P13" s="8" t="n"/>
      <c r="Q13" s="7" t="n"/>
      <c r="R13" s="8" t="n"/>
      <c r="S13" s="11">
        <f>IF(NOT(OR($A13&lt;&gt;"",$B13&lt;&gt;"",$D13&lt;&gt;"")),"",IF(AND(L13="Pendiente",C13&lt;&gt;""),MAX(0,TODAY()-C13),""))</f>
        <v/>
      </c>
      <c r="T13" s="12">
        <f>IF(NOT(OR($A13&lt;&gt;"",$B13&lt;&gt;"",$D13&lt;&gt;"")),"",IF(IF(K13="","FALTA CANTIDAD O PRECIO; ","")&amp;IF(L13="","SIN ESTADO; ","")&amp;IF(AND(OR(L13="Aprobada",L13="Cobrada"),OR(N13="",O13="")),"APROBADA SIN FECHA O PRUEBA; ","")&amp;IF(AND(P13&lt;&gt;"",L13&lt;&gt;"",OR(N13="",N(P13)&lt;N(N13))),"TRABAJO ANTES DE LA APROBACIÓN; ","")&amp;IF(N(S13)&gt;7,"PENDIENTE MÁS DE 7 DÍAS; ","")&amp;IF(AND(L13="Pendiente",C13=""),"PENDIENTE SIN FECHA DE ENVÍO; ","")&amp;IF(L13="Aprobada","APROBADA SIN COBRAR; ","")&amp;IF(AND(L13="Cobrada",Q13=""),"COBRADA SIN FACTURA N.º; ","")="","",LEFT(IF(K13="","FALTA CANTIDAD O PRECIO; ","")&amp;IF(L13="","SIN ESTADO; ","")&amp;IF(AND(OR(L13="Aprobada",L13="Cobrada"),OR(N13="",O13="")),"APROBADA SIN FECHA O PRUEBA; ","")&amp;IF(AND(P13&lt;&gt;"",L13&lt;&gt;"",OR(N13="",N(P13)&lt;N(N13))),"TRABAJO ANTES DE LA APROBACIÓN; ","")&amp;IF(N(S13)&gt;7,"PENDIENTE MÁS DE 7 DÍAS; ","")&amp;IF(AND(L13="Pendiente",C13=""),"PENDIENTE SIN FECHA DE ENVÍO; ","")&amp;IF(L13="Aprobada","APROBADA SIN COBRAR; ","")&amp;IF(AND(L13="Cobrada",Q13=""),"COBRADA SIN FACTURA N.º; ",""),LEN(IF(K13="","FALTA CANTIDAD O PRECIO; ","")&amp;IF(L13="","SIN ESTADO; ","")&amp;IF(AND(OR(L13="Aprobada",L13="Cobrada"),OR(N13="",O13="")),"APROBADA SIN FECHA O PRUEBA; ","")&amp;IF(AND(P13&lt;&gt;"",L13&lt;&gt;"",OR(N13="",N(P13)&lt;N(N13))),"TRABAJO ANTES DE LA APROBACIÓN; ","")&amp;IF(N(S13)&gt;7,"PENDIENTE MÁS DE 7 DÍAS; ","")&amp;IF(AND(L13="Pendiente",C13=""),"PENDIENTE SIN FECHA DE ENVÍO; ","")&amp;IF(L13="Aprobada","APROBADA SIN COBRAR; ","")&amp;IF(AND(L13="Cobrada",Q13=""),"COBRADA SIN FACTURA N.º; ",""))-2)))</f>
        <v/>
      </c>
      <c r="U13" s="7" t="n"/>
    </row>
    <row r="14">
      <c r="A14" s="6" t="n"/>
      <c r="B14" s="7" t="n"/>
      <c r="C14" s="8" t="n"/>
      <c r="D14" s="6" t="n"/>
      <c r="E14" s="7" t="n"/>
      <c r="F14" s="7" t="n"/>
      <c r="G14" s="7" t="n"/>
      <c r="H14" s="7" t="n"/>
      <c r="I14" s="9" t="n"/>
      <c r="J14" s="9" t="n"/>
      <c r="K14" s="10">
        <f>IF(NOT(OR($A14&lt;&gt;"",$B14&lt;&gt;"",$D14&lt;&gt;"")),"",IF(J14&lt;&gt;"",ROUND(N(J14),2),IF(AND(G14&lt;&gt;"",I14&lt;&gt;""),ROUND(N(G14)*N(I14),2),"")))</f>
        <v/>
      </c>
      <c r="L14" s="7" t="n"/>
      <c r="M14" s="7" t="n"/>
      <c r="N14" s="8" t="n"/>
      <c r="O14" s="7" t="n"/>
      <c r="P14" s="8" t="n"/>
      <c r="Q14" s="7" t="n"/>
      <c r="R14" s="8" t="n"/>
      <c r="S14" s="11">
        <f>IF(NOT(OR($A14&lt;&gt;"",$B14&lt;&gt;"",$D14&lt;&gt;"")),"",IF(AND(L14="Pendiente",C14&lt;&gt;""),MAX(0,TODAY()-C14),""))</f>
        <v/>
      </c>
      <c r="T14" s="12">
        <f>IF(NOT(OR($A14&lt;&gt;"",$B14&lt;&gt;"",$D14&lt;&gt;"")),"",IF(IF(K14="","FALTA CANTIDAD O PRECIO; ","")&amp;IF(L14="","SIN ESTADO; ","")&amp;IF(AND(OR(L14="Aprobada",L14="Cobrada"),OR(N14="",O14="")),"APROBADA SIN FECHA O PRUEBA; ","")&amp;IF(AND(P14&lt;&gt;"",L14&lt;&gt;"",OR(N14="",N(P14)&lt;N(N14))),"TRABAJO ANTES DE LA APROBACIÓN; ","")&amp;IF(N(S14)&gt;7,"PENDIENTE MÁS DE 7 DÍAS; ","")&amp;IF(AND(L14="Pendiente",C14=""),"PENDIENTE SIN FECHA DE ENVÍO; ","")&amp;IF(L14="Aprobada","APROBADA SIN COBRAR; ","")&amp;IF(AND(L14="Cobrada",Q14=""),"COBRADA SIN FACTURA N.º; ","")="","",LEFT(IF(K14="","FALTA CANTIDAD O PRECIO; ","")&amp;IF(L14="","SIN ESTADO; ","")&amp;IF(AND(OR(L14="Aprobada",L14="Cobrada"),OR(N14="",O14="")),"APROBADA SIN FECHA O PRUEBA; ","")&amp;IF(AND(P14&lt;&gt;"",L14&lt;&gt;"",OR(N14="",N(P14)&lt;N(N14))),"TRABAJO ANTES DE LA APROBACIÓN; ","")&amp;IF(N(S14)&gt;7,"PENDIENTE MÁS DE 7 DÍAS; ","")&amp;IF(AND(L14="Pendiente",C14=""),"PENDIENTE SIN FECHA DE ENVÍO; ","")&amp;IF(L14="Aprobada","APROBADA SIN COBRAR; ","")&amp;IF(AND(L14="Cobrada",Q14=""),"COBRADA SIN FACTURA N.º; ",""),LEN(IF(K14="","FALTA CANTIDAD O PRECIO; ","")&amp;IF(L14="","SIN ESTADO; ","")&amp;IF(AND(OR(L14="Aprobada",L14="Cobrada"),OR(N14="",O14="")),"APROBADA SIN FECHA O PRUEBA; ","")&amp;IF(AND(P14&lt;&gt;"",L14&lt;&gt;"",OR(N14="",N(P14)&lt;N(N14))),"TRABAJO ANTES DE LA APROBACIÓN; ","")&amp;IF(N(S14)&gt;7,"PENDIENTE MÁS DE 7 DÍAS; ","")&amp;IF(AND(L14="Pendiente",C14=""),"PENDIENTE SIN FECHA DE ENVÍO; ","")&amp;IF(L14="Aprobada","APROBADA SIN COBRAR; ","")&amp;IF(AND(L14="Cobrada",Q14=""),"COBRADA SIN FACTURA N.º; ",""))-2)))</f>
        <v/>
      </c>
      <c r="U14" s="7" t="n"/>
    </row>
    <row r="15">
      <c r="A15" s="6" t="n"/>
      <c r="B15" s="7" t="n"/>
      <c r="C15" s="8" t="n"/>
      <c r="D15" s="6" t="n"/>
      <c r="E15" s="7" t="n"/>
      <c r="F15" s="7" t="n"/>
      <c r="G15" s="7" t="n"/>
      <c r="H15" s="7" t="n"/>
      <c r="I15" s="9" t="n"/>
      <c r="J15" s="9" t="n"/>
      <c r="K15" s="10">
        <f>IF(NOT(OR($A15&lt;&gt;"",$B15&lt;&gt;"",$D15&lt;&gt;"")),"",IF(J15&lt;&gt;"",ROUND(N(J15),2),IF(AND(G15&lt;&gt;"",I15&lt;&gt;""),ROUND(N(G15)*N(I15),2),"")))</f>
        <v/>
      </c>
      <c r="L15" s="7" t="n"/>
      <c r="M15" s="7" t="n"/>
      <c r="N15" s="8" t="n"/>
      <c r="O15" s="7" t="n"/>
      <c r="P15" s="8" t="n"/>
      <c r="Q15" s="7" t="n"/>
      <c r="R15" s="8" t="n"/>
      <c r="S15" s="11">
        <f>IF(NOT(OR($A15&lt;&gt;"",$B15&lt;&gt;"",$D15&lt;&gt;"")),"",IF(AND(L15="Pendiente",C15&lt;&gt;""),MAX(0,TODAY()-C15),""))</f>
        <v/>
      </c>
      <c r="T15" s="12">
        <f>IF(NOT(OR($A15&lt;&gt;"",$B15&lt;&gt;"",$D15&lt;&gt;"")),"",IF(IF(K15="","FALTA CANTIDAD O PRECIO; ","")&amp;IF(L15="","SIN ESTADO; ","")&amp;IF(AND(OR(L15="Aprobada",L15="Cobrada"),OR(N15="",O15="")),"APROBADA SIN FECHA O PRUEBA; ","")&amp;IF(AND(P15&lt;&gt;"",L15&lt;&gt;"",OR(N15="",N(P15)&lt;N(N15))),"TRABAJO ANTES DE LA APROBACIÓN; ","")&amp;IF(N(S15)&gt;7,"PENDIENTE MÁS DE 7 DÍAS; ","")&amp;IF(AND(L15="Pendiente",C15=""),"PENDIENTE SIN FECHA DE ENVÍO; ","")&amp;IF(L15="Aprobada","APROBADA SIN COBRAR; ","")&amp;IF(AND(L15="Cobrada",Q15=""),"COBRADA SIN FACTURA N.º; ","")="","",LEFT(IF(K15="","FALTA CANTIDAD O PRECIO; ","")&amp;IF(L15="","SIN ESTADO; ","")&amp;IF(AND(OR(L15="Aprobada",L15="Cobrada"),OR(N15="",O15="")),"APROBADA SIN FECHA O PRUEBA; ","")&amp;IF(AND(P15&lt;&gt;"",L15&lt;&gt;"",OR(N15="",N(P15)&lt;N(N15))),"TRABAJO ANTES DE LA APROBACIÓN; ","")&amp;IF(N(S15)&gt;7,"PENDIENTE MÁS DE 7 DÍAS; ","")&amp;IF(AND(L15="Pendiente",C15=""),"PENDIENTE SIN FECHA DE ENVÍO; ","")&amp;IF(L15="Aprobada","APROBADA SIN COBRAR; ","")&amp;IF(AND(L15="Cobrada",Q15=""),"COBRADA SIN FACTURA N.º; ",""),LEN(IF(K15="","FALTA CANTIDAD O PRECIO; ","")&amp;IF(L15="","SIN ESTADO; ","")&amp;IF(AND(OR(L15="Aprobada",L15="Cobrada"),OR(N15="",O15="")),"APROBADA SIN FECHA O PRUEBA; ","")&amp;IF(AND(P15&lt;&gt;"",L15&lt;&gt;"",OR(N15="",N(P15)&lt;N(N15))),"TRABAJO ANTES DE LA APROBACIÓN; ","")&amp;IF(N(S15)&gt;7,"PENDIENTE MÁS DE 7 DÍAS; ","")&amp;IF(AND(L15="Pendiente",C15=""),"PENDIENTE SIN FECHA DE ENVÍO; ","")&amp;IF(L15="Aprobada","APROBADA SIN COBRAR; ","")&amp;IF(AND(L15="Cobrada",Q15=""),"COBRADA SIN FACTURA N.º; ",""))-2)))</f>
        <v/>
      </c>
      <c r="U15" s="7" t="n"/>
    </row>
    <row r="16">
      <c r="A16" s="6" t="n"/>
      <c r="B16" s="7" t="n"/>
      <c r="C16" s="8" t="n"/>
      <c r="D16" s="6" t="n"/>
      <c r="E16" s="7" t="n"/>
      <c r="F16" s="7" t="n"/>
      <c r="G16" s="7" t="n"/>
      <c r="H16" s="7" t="n"/>
      <c r="I16" s="9" t="n"/>
      <c r="J16" s="9" t="n"/>
      <c r="K16" s="10">
        <f>IF(NOT(OR($A16&lt;&gt;"",$B16&lt;&gt;"",$D16&lt;&gt;"")),"",IF(J16&lt;&gt;"",ROUND(N(J16),2),IF(AND(G16&lt;&gt;"",I16&lt;&gt;""),ROUND(N(G16)*N(I16),2),"")))</f>
        <v/>
      </c>
      <c r="L16" s="7" t="n"/>
      <c r="M16" s="7" t="n"/>
      <c r="N16" s="8" t="n"/>
      <c r="O16" s="7" t="n"/>
      <c r="P16" s="8" t="n"/>
      <c r="Q16" s="7" t="n"/>
      <c r="R16" s="8" t="n"/>
      <c r="S16" s="11">
        <f>IF(NOT(OR($A16&lt;&gt;"",$B16&lt;&gt;"",$D16&lt;&gt;"")),"",IF(AND(L16="Pendiente",C16&lt;&gt;""),MAX(0,TODAY()-C16),""))</f>
        <v/>
      </c>
      <c r="T16" s="12">
        <f>IF(NOT(OR($A16&lt;&gt;"",$B16&lt;&gt;"",$D16&lt;&gt;"")),"",IF(IF(K16="","FALTA CANTIDAD O PRECIO; ","")&amp;IF(L16="","SIN ESTADO; ","")&amp;IF(AND(OR(L16="Aprobada",L16="Cobrada"),OR(N16="",O16="")),"APROBADA SIN FECHA O PRUEBA; ","")&amp;IF(AND(P16&lt;&gt;"",L16&lt;&gt;"",OR(N16="",N(P16)&lt;N(N16))),"TRABAJO ANTES DE LA APROBACIÓN; ","")&amp;IF(N(S16)&gt;7,"PENDIENTE MÁS DE 7 DÍAS; ","")&amp;IF(AND(L16="Pendiente",C16=""),"PENDIENTE SIN FECHA DE ENVÍO; ","")&amp;IF(L16="Aprobada","APROBADA SIN COBRAR; ","")&amp;IF(AND(L16="Cobrada",Q16=""),"COBRADA SIN FACTURA N.º; ","")="","",LEFT(IF(K16="","FALTA CANTIDAD O PRECIO; ","")&amp;IF(L16="","SIN ESTADO; ","")&amp;IF(AND(OR(L16="Aprobada",L16="Cobrada"),OR(N16="",O16="")),"APROBADA SIN FECHA O PRUEBA; ","")&amp;IF(AND(P16&lt;&gt;"",L16&lt;&gt;"",OR(N16="",N(P16)&lt;N(N16))),"TRABAJO ANTES DE LA APROBACIÓN; ","")&amp;IF(N(S16)&gt;7,"PENDIENTE MÁS DE 7 DÍAS; ","")&amp;IF(AND(L16="Pendiente",C16=""),"PENDIENTE SIN FECHA DE ENVÍO; ","")&amp;IF(L16="Aprobada","APROBADA SIN COBRAR; ","")&amp;IF(AND(L16="Cobrada",Q16=""),"COBRADA SIN FACTURA N.º; ",""),LEN(IF(K16="","FALTA CANTIDAD O PRECIO; ","")&amp;IF(L16="","SIN ESTADO; ","")&amp;IF(AND(OR(L16="Aprobada",L16="Cobrada"),OR(N16="",O16="")),"APROBADA SIN FECHA O PRUEBA; ","")&amp;IF(AND(P16&lt;&gt;"",L16&lt;&gt;"",OR(N16="",N(P16)&lt;N(N16))),"TRABAJO ANTES DE LA APROBACIÓN; ","")&amp;IF(N(S16)&gt;7,"PENDIENTE MÁS DE 7 DÍAS; ","")&amp;IF(AND(L16="Pendiente",C16=""),"PENDIENTE SIN FECHA DE ENVÍO; ","")&amp;IF(L16="Aprobada","APROBADA SIN COBRAR; ","")&amp;IF(AND(L16="Cobrada",Q16=""),"COBRADA SIN FACTURA N.º; ",""))-2)))</f>
        <v/>
      </c>
      <c r="U16" s="7" t="n"/>
    </row>
    <row r="17">
      <c r="A17" s="6" t="n"/>
      <c r="B17" s="7" t="n"/>
      <c r="C17" s="8" t="n"/>
      <c r="D17" s="6" t="n"/>
      <c r="E17" s="7" t="n"/>
      <c r="F17" s="7" t="n"/>
      <c r="G17" s="7" t="n"/>
      <c r="H17" s="7" t="n"/>
      <c r="I17" s="9" t="n"/>
      <c r="J17" s="9" t="n"/>
      <c r="K17" s="10">
        <f>IF(NOT(OR($A17&lt;&gt;"",$B17&lt;&gt;"",$D17&lt;&gt;"")),"",IF(J17&lt;&gt;"",ROUND(N(J17),2),IF(AND(G17&lt;&gt;"",I17&lt;&gt;""),ROUND(N(G17)*N(I17),2),"")))</f>
        <v/>
      </c>
      <c r="L17" s="7" t="n"/>
      <c r="M17" s="7" t="n"/>
      <c r="N17" s="8" t="n"/>
      <c r="O17" s="7" t="n"/>
      <c r="P17" s="8" t="n"/>
      <c r="Q17" s="7" t="n"/>
      <c r="R17" s="8" t="n"/>
      <c r="S17" s="11">
        <f>IF(NOT(OR($A17&lt;&gt;"",$B17&lt;&gt;"",$D17&lt;&gt;"")),"",IF(AND(L17="Pendiente",C17&lt;&gt;""),MAX(0,TODAY()-C17),""))</f>
        <v/>
      </c>
      <c r="T17" s="12">
        <f>IF(NOT(OR($A17&lt;&gt;"",$B17&lt;&gt;"",$D17&lt;&gt;"")),"",IF(IF(K17="","FALTA CANTIDAD O PRECIO; ","")&amp;IF(L17="","SIN ESTADO; ","")&amp;IF(AND(OR(L17="Aprobada",L17="Cobrada"),OR(N17="",O17="")),"APROBADA SIN FECHA O PRUEBA; ","")&amp;IF(AND(P17&lt;&gt;"",L17&lt;&gt;"",OR(N17="",N(P17)&lt;N(N17))),"TRABAJO ANTES DE LA APROBACIÓN; ","")&amp;IF(N(S17)&gt;7,"PENDIENTE MÁS DE 7 DÍAS; ","")&amp;IF(AND(L17="Pendiente",C17=""),"PENDIENTE SIN FECHA DE ENVÍO; ","")&amp;IF(L17="Aprobada","APROBADA SIN COBRAR; ","")&amp;IF(AND(L17="Cobrada",Q17=""),"COBRADA SIN FACTURA N.º; ","")="","",LEFT(IF(K17="","FALTA CANTIDAD O PRECIO; ","")&amp;IF(L17="","SIN ESTADO; ","")&amp;IF(AND(OR(L17="Aprobada",L17="Cobrada"),OR(N17="",O17="")),"APROBADA SIN FECHA O PRUEBA; ","")&amp;IF(AND(P17&lt;&gt;"",L17&lt;&gt;"",OR(N17="",N(P17)&lt;N(N17))),"TRABAJO ANTES DE LA APROBACIÓN; ","")&amp;IF(N(S17)&gt;7,"PENDIENTE MÁS DE 7 DÍAS; ","")&amp;IF(AND(L17="Pendiente",C17=""),"PENDIENTE SIN FECHA DE ENVÍO; ","")&amp;IF(L17="Aprobada","APROBADA SIN COBRAR; ","")&amp;IF(AND(L17="Cobrada",Q17=""),"COBRADA SIN FACTURA N.º; ",""),LEN(IF(K17="","FALTA CANTIDAD O PRECIO; ","")&amp;IF(L17="","SIN ESTADO; ","")&amp;IF(AND(OR(L17="Aprobada",L17="Cobrada"),OR(N17="",O17="")),"APROBADA SIN FECHA O PRUEBA; ","")&amp;IF(AND(P17&lt;&gt;"",L17&lt;&gt;"",OR(N17="",N(P17)&lt;N(N17))),"TRABAJO ANTES DE LA APROBACIÓN; ","")&amp;IF(N(S17)&gt;7,"PENDIENTE MÁS DE 7 DÍAS; ","")&amp;IF(AND(L17="Pendiente",C17=""),"PENDIENTE SIN FECHA DE ENVÍO; ","")&amp;IF(L17="Aprobada","APROBADA SIN COBRAR; ","")&amp;IF(AND(L17="Cobrada",Q17=""),"COBRADA SIN FACTURA N.º; ",""))-2)))</f>
        <v/>
      </c>
      <c r="U17" s="7" t="n"/>
    </row>
    <row r="18">
      <c r="A18" s="6" t="n"/>
      <c r="B18" s="7" t="n"/>
      <c r="C18" s="8" t="n"/>
      <c r="D18" s="6" t="n"/>
      <c r="E18" s="7" t="n"/>
      <c r="F18" s="7" t="n"/>
      <c r="G18" s="7" t="n"/>
      <c r="H18" s="7" t="n"/>
      <c r="I18" s="9" t="n"/>
      <c r="J18" s="9" t="n"/>
      <c r="K18" s="10">
        <f>IF(NOT(OR($A18&lt;&gt;"",$B18&lt;&gt;"",$D18&lt;&gt;"")),"",IF(J18&lt;&gt;"",ROUND(N(J18),2),IF(AND(G18&lt;&gt;"",I18&lt;&gt;""),ROUND(N(G18)*N(I18),2),"")))</f>
        <v/>
      </c>
      <c r="L18" s="7" t="n"/>
      <c r="M18" s="7" t="n"/>
      <c r="N18" s="8" t="n"/>
      <c r="O18" s="7" t="n"/>
      <c r="P18" s="8" t="n"/>
      <c r="Q18" s="7" t="n"/>
      <c r="R18" s="8" t="n"/>
      <c r="S18" s="11">
        <f>IF(NOT(OR($A18&lt;&gt;"",$B18&lt;&gt;"",$D18&lt;&gt;"")),"",IF(AND(L18="Pendiente",C18&lt;&gt;""),MAX(0,TODAY()-C18),""))</f>
        <v/>
      </c>
      <c r="T18" s="12">
        <f>IF(NOT(OR($A18&lt;&gt;"",$B18&lt;&gt;"",$D18&lt;&gt;"")),"",IF(IF(K18="","FALTA CANTIDAD O PRECIO; ","")&amp;IF(L18="","SIN ESTADO; ","")&amp;IF(AND(OR(L18="Aprobada",L18="Cobrada"),OR(N18="",O18="")),"APROBADA SIN FECHA O PRUEBA; ","")&amp;IF(AND(P18&lt;&gt;"",L18&lt;&gt;"",OR(N18="",N(P18)&lt;N(N18))),"TRABAJO ANTES DE LA APROBACIÓN; ","")&amp;IF(N(S18)&gt;7,"PENDIENTE MÁS DE 7 DÍAS; ","")&amp;IF(AND(L18="Pendiente",C18=""),"PENDIENTE SIN FECHA DE ENVÍO; ","")&amp;IF(L18="Aprobada","APROBADA SIN COBRAR; ","")&amp;IF(AND(L18="Cobrada",Q18=""),"COBRADA SIN FACTURA N.º; ","")="","",LEFT(IF(K18="","FALTA CANTIDAD O PRECIO; ","")&amp;IF(L18="","SIN ESTADO; ","")&amp;IF(AND(OR(L18="Aprobada",L18="Cobrada"),OR(N18="",O18="")),"APROBADA SIN FECHA O PRUEBA; ","")&amp;IF(AND(P18&lt;&gt;"",L18&lt;&gt;"",OR(N18="",N(P18)&lt;N(N18))),"TRABAJO ANTES DE LA APROBACIÓN; ","")&amp;IF(N(S18)&gt;7,"PENDIENTE MÁS DE 7 DÍAS; ","")&amp;IF(AND(L18="Pendiente",C18=""),"PENDIENTE SIN FECHA DE ENVÍO; ","")&amp;IF(L18="Aprobada","APROBADA SIN COBRAR; ","")&amp;IF(AND(L18="Cobrada",Q18=""),"COBRADA SIN FACTURA N.º; ",""),LEN(IF(K18="","FALTA CANTIDAD O PRECIO; ","")&amp;IF(L18="","SIN ESTADO; ","")&amp;IF(AND(OR(L18="Aprobada",L18="Cobrada"),OR(N18="",O18="")),"APROBADA SIN FECHA O PRUEBA; ","")&amp;IF(AND(P18&lt;&gt;"",L18&lt;&gt;"",OR(N18="",N(P18)&lt;N(N18))),"TRABAJO ANTES DE LA APROBACIÓN; ","")&amp;IF(N(S18)&gt;7,"PENDIENTE MÁS DE 7 DÍAS; ","")&amp;IF(AND(L18="Pendiente",C18=""),"PENDIENTE SIN FECHA DE ENVÍO; ","")&amp;IF(L18="Aprobada","APROBADA SIN COBRAR; ","")&amp;IF(AND(L18="Cobrada",Q18=""),"COBRADA SIN FACTURA N.º; ",""))-2)))</f>
        <v/>
      </c>
      <c r="U18" s="7" t="n"/>
    </row>
    <row r="19">
      <c r="A19" s="6" t="n"/>
      <c r="B19" s="7" t="n"/>
      <c r="C19" s="8" t="n"/>
      <c r="D19" s="6" t="n"/>
      <c r="E19" s="7" t="n"/>
      <c r="F19" s="7" t="n"/>
      <c r="G19" s="7" t="n"/>
      <c r="H19" s="7" t="n"/>
      <c r="I19" s="9" t="n"/>
      <c r="J19" s="9" t="n"/>
      <c r="K19" s="10">
        <f>IF(NOT(OR($A19&lt;&gt;"",$B19&lt;&gt;"",$D19&lt;&gt;"")),"",IF(J19&lt;&gt;"",ROUND(N(J19),2),IF(AND(G19&lt;&gt;"",I19&lt;&gt;""),ROUND(N(G19)*N(I19),2),"")))</f>
        <v/>
      </c>
      <c r="L19" s="7" t="n"/>
      <c r="M19" s="7" t="n"/>
      <c r="N19" s="8" t="n"/>
      <c r="O19" s="7" t="n"/>
      <c r="P19" s="8" t="n"/>
      <c r="Q19" s="7" t="n"/>
      <c r="R19" s="8" t="n"/>
      <c r="S19" s="11">
        <f>IF(NOT(OR($A19&lt;&gt;"",$B19&lt;&gt;"",$D19&lt;&gt;"")),"",IF(AND(L19="Pendiente",C19&lt;&gt;""),MAX(0,TODAY()-C19),""))</f>
        <v/>
      </c>
      <c r="T19" s="12">
        <f>IF(NOT(OR($A19&lt;&gt;"",$B19&lt;&gt;"",$D19&lt;&gt;"")),"",IF(IF(K19="","FALTA CANTIDAD O PRECIO; ","")&amp;IF(L19="","SIN ESTADO; ","")&amp;IF(AND(OR(L19="Aprobada",L19="Cobrada"),OR(N19="",O19="")),"APROBADA SIN FECHA O PRUEBA; ","")&amp;IF(AND(P19&lt;&gt;"",L19&lt;&gt;"",OR(N19="",N(P19)&lt;N(N19))),"TRABAJO ANTES DE LA APROBACIÓN; ","")&amp;IF(N(S19)&gt;7,"PENDIENTE MÁS DE 7 DÍAS; ","")&amp;IF(AND(L19="Pendiente",C19=""),"PENDIENTE SIN FECHA DE ENVÍO; ","")&amp;IF(L19="Aprobada","APROBADA SIN COBRAR; ","")&amp;IF(AND(L19="Cobrada",Q19=""),"COBRADA SIN FACTURA N.º; ","")="","",LEFT(IF(K19="","FALTA CANTIDAD O PRECIO; ","")&amp;IF(L19="","SIN ESTADO; ","")&amp;IF(AND(OR(L19="Aprobada",L19="Cobrada"),OR(N19="",O19="")),"APROBADA SIN FECHA O PRUEBA; ","")&amp;IF(AND(P19&lt;&gt;"",L19&lt;&gt;"",OR(N19="",N(P19)&lt;N(N19))),"TRABAJO ANTES DE LA APROBACIÓN; ","")&amp;IF(N(S19)&gt;7,"PENDIENTE MÁS DE 7 DÍAS; ","")&amp;IF(AND(L19="Pendiente",C19=""),"PENDIENTE SIN FECHA DE ENVÍO; ","")&amp;IF(L19="Aprobada","APROBADA SIN COBRAR; ","")&amp;IF(AND(L19="Cobrada",Q19=""),"COBRADA SIN FACTURA N.º; ",""),LEN(IF(K19="","FALTA CANTIDAD O PRECIO; ","")&amp;IF(L19="","SIN ESTADO; ","")&amp;IF(AND(OR(L19="Aprobada",L19="Cobrada"),OR(N19="",O19="")),"APROBADA SIN FECHA O PRUEBA; ","")&amp;IF(AND(P19&lt;&gt;"",L19&lt;&gt;"",OR(N19="",N(P19)&lt;N(N19))),"TRABAJO ANTES DE LA APROBACIÓN; ","")&amp;IF(N(S19)&gt;7,"PENDIENTE MÁS DE 7 DÍAS; ","")&amp;IF(AND(L19="Pendiente",C19=""),"PENDIENTE SIN FECHA DE ENVÍO; ","")&amp;IF(L19="Aprobada","APROBADA SIN COBRAR; ","")&amp;IF(AND(L19="Cobrada",Q19=""),"COBRADA SIN FACTURA N.º; ",""))-2)))</f>
        <v/>
      </c>
      <c r="U19" s="7" t="n"/>
    </row>
    <row r="20">
      <c r="A20" s="6" t="n"/>
      <c r="B20" s="7" t="n"/>
      <c r="C20" s="8" t="n"/>
      <c r="D20" s="6" t="n"/>
      <c r="E20" s="7" t="n"/>
      <c r="F20" s="7" t="n"/>
      <c r="G20" s="7" t="n"/>
      <c r="H20" s="7" t="n"/>
      <c r="I20" s="9" t="n"/>
      <c r="J20" s="9" t="n"/>
      <c r="K20" s="10">
        <f>IF(NOT(OR($A20&lt;&gt;"",$B20&lt;&gt;"",$D20&lt;&gt;"")),"",IF(J20&lt;&gt;"",ROUND(N(J20),2),IF(AND(G20&lt;&gt;"",I20&lt;&gt;""),ROUND(N(G20)*N(I20),2),"")))</f>
        <v/>
      </c>
      <c r="L20" s="7" t="n"/>
      <c r="M20" s="7" t="n"/>
      <c r="N20" s="8" t="n"/>
      <c r="O20" s="7" t="n"/>
      <c r="P20" s="8" t="n"/>
      <c r="Q20" s="7" t="n"/>
      <c r="R20" s="8" t="n"/>
      <c r="S20" s="11">
        <f>IF(NOT(OR($A20&lt;&gt;"",$B20&lt;&gt;"",$D20&lt;&gt;"")),"",IF(AND(L20="Pendiente",C20&lt;&gt;""),MAX(0,TODAY()-C20),""))</f>
        <v/>
      </c>
      <c r="T20" s="12">
        <f>IF(NOT(OR($A20&lt;&gt;"",$B20&lt;&gt;"",$D20&lt;&gt;"")),"",IF(IF(K20="","FALTA CANTIDAD O PRECIO; ","")&amp;IF(L20="","SIN ESTADO; ","")&amp;IF(AND(OR(L20="Aprobada",L20="Cobrada"),OR(N20="",O20="")),"APROBADA SIN FECHA O PRUEBA; ","")&amp;IF(AND(P20&lt;&gt;"",L20&lt;&gt;"",OR(N20="",N(P20)&lt;N(N20))),"TRABAJO ANTES DE LA APROBACIÓN; ","")&amp;IF(N(S20)&gt;7,"PENDIENTE MÁS DE 7 DÍAS; ","")&amp;IF(AND(L20="Pendiente",C20=""),"PENDIENTE SIN FECHA DE ENVÍO; ","")&amp;IF(L20="Aprobada","APROBADA SIN COBRAR; ","")&amp;IF(AND(L20="Cobrada",Q20=""),"COBRADA SIN FACTURA N.º; ","")="","",LEFT(IF(K20="","FALTA CANTIDAD O PRECIO; ","")&amp;IF(L20="","SIN ESTADO; ","")&amp;IF(AND(OR(L20="Aprobada",L20="Cobrada"),OR(N20="",O20="")),"APROBADA SIN FECHA O PRUEBA; ","")&amp;IF(AND(P20&lt;&gt;"",L20&lt;&gt;"",OR(N20="",N(P20)&lt;N(N20))),"TRABAJO ANTES DE LA APROBACIÓN; ","")&amp;IF(N(S20)&gt;7,"PENDIENTE MÁS DE 7 DÍAS; ","")&amp;IF(AND(L20="Pendiente",C20=""),"PENDIENTE SIN FECHA DE ENVÍO; ","")&amp;IF(L20="Aprobada","APROBADA SIN COBRAR; ","")&amp;IF(AND(L20="Cobrada",Q20=""),"COBRADA SIN FACTURA N.º; ",""),LEN(IF(K20="","FALTA CANTIDAD O PRECIO; ","")&amp;IF(L20="","SIN ESTADO; ","")&amp;IF(AND(OR(L20="Aprobada",L20="Cobrada"),OR(N20="",O20="")),"APROBADA SIN FECHA O PRUEBA; ","")&amp;IF(AND(P20&lt;&gt;"",L20&lt;&gt;"",OR(N20="",N(P20)&lt;N(N20))),"TRABAJO ANTES DE LA APROBACIÓN; ","")&amp;IF(N(S20)&gt;7,"PENDIENTE MÁS DE 7 DÍAS; ","")&amp;IF(AND(L20="Pendiente",C20=""),"PENDIENTE SIN FECHA DE ENVÍO; ","")&amp;IF(L20="Aprobada","APROBADA SIN COBRAR; ","")&amp;IF(AND(L20="Cobrada",Q20=""),"COBRADA SIN FACTURA N.º; ",""))-2)))</f>
        <v/>
      </c>
      <c r="U20" s="7" t="n"/>
    </row>
    <row r="21">
      <c r="A21" s="6" t="n"/>
      <c r="B21" s="7" t="n"/>
      <c r="C21" s="8" t="n"/>
      <c r="D21" s="6" t="n"/>
      <c r="E21" s="7" t="n"/>
      <c r="F21" s="7" t="n"/>
      <c r="G21" s="7" t="n"/>
      <c r="H21" s="7" t="n"/>
      <c r="I21" s="9" t="n"/>
      <c r="J21" s="9" t="n"/>
      <c r="K21" s="10">
        <f>IF(NOT(OR($A21&lt;&gt;"",$B21&lt;&gt;"",$D21&lt;&gt;"")),"",IF(J21&lt;&gt;"",ROUND(N(J21),2),IF(AND(G21&lt;&gt;"",I21&lt;&gt;""),ROUND(N(G21)*N(I21),2),"")))</f>
        <v/>
      </c>
      <c r="L21" s="7" t="n"/>
      <c r="M21" s="7" t="n"/>
      <c r="N21" s="8" t="n"/>
      <c r="O21" s="7" t="n"/>
      <c r="P21" s="8" t="n"/>
      <c r="Q21" s="7" t="n"/>
      <c r="R21" s="8" t="n"/>
      <c r="S21" s="11">
        <f>IF(NOT(OR($A21&lt;&gt;"",$B21&lt;&gt;"",$D21&lt;&gt;"")),"",IF(AND(L21="Pendiente",C21&lt;&gt;""),MAX(0,TODAY()-C21),""))</f>
        <v/>
      </c>
      <c r="T21" s="12">
        <f>IF(NOT(OR($A21&lt;&gt;"",$B21&lt;&gt;"",$D21&lt;&gt;"")),"",IF(IF(K21="","FALTA CANTIDAD O PRECIO; ","")&amp;IF(L21="","SIN ESTADO; ","")&amp;IF(AND(OR(L21="Aprobada",L21="Cobrada"),OR(N21="",O21="")),"APROBADA SIN FECHA O PRUEBA; ","")&amp;IF(AND(P21&lt;&gt;"",L21&lt;&gt;"",OR(N21="",N(P21)&lt;N(N21))),"TRABAJO ANTES DE LA APROBACIÓN; ","")&amp;IF(N(S21)&gt;7,"PENDIENTE MÁS DE 7 DÍAS; ","")&amp;IF(AND(L21="Pendiente",C21=""),"PENDIENTE SIN FECHA DE ENVÍO; ","")&amp;IF(L21="Aprobada","APROBADA SIN COBRAR; ","")&amp;IF(AND(L21="Cobrada",Q21=""),"COBRADA SIN FACTURA N.º; ","")="","",LEFT(IF(K21="","FALTA CANTIDAD O PRECIO; ","")&amp;IF(L21="","SIN ESTADO; ","")&amp;IF(AND(OR(L21="Aprobada",L21="Cobrada"),OR(N21="",O21="")),"APROBADA SIN FECHA O PRUEBA; ","")&amp;IF(AND(P21&lt;&gt;"",L21&lt;&gt;"",OR(N21="",N(P21)&lt;N(N21))),"TRABAJO ANTES DE LA APROBACIÓN; ","")&amp;IF(N(S21)&gt;7,"PENDIENTE MÁS DE 7 DÍAS; ","")&amp;IF(AND(L21="Pendiente",C21=""),"PENDIENTE SIN FECHA DE ENVÍO; ","")&amp;IF(L21="Aprobada","APROBADA SIN COBRAR; ","")&amp;IF(AND(L21="Cobrada",Q21=""),"COBRADA SIN FACTURA N.º; ",""),LEN(IF(K21="","FALTA CANTIDAD O PRECIO; ","")&amp;IF(L21="","SIN ESTADO; ","")&amp;IF(AND(OR(L21="Aprobada",L21="Cobrada"),OR(N21="",O21="")),"APROBADA SIN FECHA O PRUEBA; ","")&amp;IF(AND(P21&lt;&gt;"",L21&lt;&gt;"",OR(N21="",N(P21)&lt;N(N21))),"TRABAJO ANTES DE LA APROBACIÓN; ","")&amp;IF(N(S21)&gt;7,"PENDIENTE MÁS DE 7 DÍAS; ","")&amp;IF(AND(L21="Pendiente",C21=""),"PENDIENTE SIN FECHA DE ENVÍO; ","")&amp;IF(L21="Aprobada","APROBADA SIN COBRAR; ","")&amp;IF(AND(L21="Cobrada",Q21=""),"COBRADA SIN FACTURA N.º; ",""))-2)))</f>
        <v/>
      </c>
      <c r="U21" s="7" t="n"/>
    </row>
    <row r="22">
      <c r="A22" s="6" t="n"/>
      <c r="B22" s="7" t="n"/>
      <c r="C22" s="8" t="n"/>
      <c r="D22" s="6" t="n"/>
      <c r="E22" s="7" t="n"/>
      <c r="F22" s="7" t="n"/>
      <c r="G22" s="7" t="n"/>
      <c r="H22" s="7" t="n"/>
      <c r="I22" s="9" t="n"/>
      <c r="J22" s="9" t="n"/>
      <c r="K22" s="10">
        <f>IF(NOT(OR($A22&lt;&gt;"",$B22&lt;&gt;"",$D22&lt;&gt;"")),"",IF(J22&lt;&gt;"",ROUND(N(J22),2),IF(AND(G22&lt;&gt;"",I22&lt;&gt;""),ROUND(N(G22)*N(I22),2),"")))</f>
        <v/>
      </c>
      <c r="L22" s="7" t="n"/>
      <c r="M22" s="7" t="n"/>
      <c r="N22" s="8" t="n"/>
      <c r="O22" s="7" t="n"/>
      <c r="P22" s="8" t="n"/>
      <c r="Q22" s="7" t="n"/>
      <c r="R22" s="8" t="n"/>
      <c r="S22" s="11">
        <f>IF(NOT(OR($A22&lt;&gt;"",$B22&lt;&gt;"",$D22&lt;&gt;"")),"",IF(AND(L22="Pendiente",C22&lt;&gt;""),MAX(0,TODAY()-C22),""))</f>
        <v/>
      </c>
      <c r="T22" s="12">
        <f>IF(NOT(OR($A22&lt;&gt;"",$B22&lt;&gt;"",$D22&lt;&gt;"")),"",IF(IF(K22="","FALTA CANTIDAD O PRECIO; ","")&amp;IF(L22="","SIN ESTADO; ","")&amp;IF(AND(OR(L22="Aprobada",L22="Cobrada"),OR(N22="",O22="")),"APROBADA SIN FECHA O PRUEBA; ","")&amp;IF(AND(P22&lt;&gt;"",L22&lt;&gt;"",OR(N22="",N(P22)&lt;N(N22))),"TRABAJO ANTES DE LA APROBACIÓN; ","")&amp;IF(N(S22)&gt;7,"PENDIENTE MÁS DE 7 DÍAS; ","")&amp;IF(AND(L22="Pendiente",C22=""),"PENDIENTE SIN FECHA DE ENVÍO; ","")&amp;IF(L22="Aprobada","APROBADA SIN COBRAR; ","")&amp;IF(AND(L22="Cobrada",Q22=""),"COBRADA SIN FACTURA N.º; ","")="","",LEFT(IF(K22="","FALTA CANTIDAD O PRECIO; ","")&amp;IF(L22="","SIN ESTADO; ","")&amp;IF(AND(OR(L22="Aprobada",L22="Cobrada"),OR(N22="",O22="")),"APROBADA SIN FECHA O PRUEBA; ","")&amp;IF(AND(P22&lt;&gt;"",L22&lt;&gt;"",OR(N22="",N(P22)&lt;N(N22))),"TRABAJO ANTES DE LA APROBACIÓN; ","")&amp;IF(N(S22)&gt;7,"PENDIENTE MÁS DE 7 DÍAS; ","")&amp;IF(AND(L22="Pendiente",C22=""),"PENDIENTE SIN FECHA DE ENVÍO; ","")&amp;IF(L22="Aprobada","APROBADA SIN COBRAR; ","")&amp;IF(AND(L22="Cobrada",Q22=""),"COBRADA SIN FACTURA N.º; ",""),LEN(IF(K22="","FALTA CANTIDAD O PRECIO; ","")&amp;IF(L22="","SIN ESTADO; ","")&amp;IF(AND(OR(L22="Aprobada",L22="Cobrada"),OR(N22="",O22="")),"APROBADA SIN FECHA O PRUEBA; ","")&amp;IF(AND(P22&lt;&gt;"",L22&lt;&gt;"",OR(N22="",N(P22)&lt;N(N22))),"TRABAJO ANTES DE LA APROBACIÓN; ","")&amp;IF(N(S22)&gt;7,"PENDIENTE MÁS DE 7 DÍAS; ","")&amp;IF(AND(L22="Pendiente",C22=""),"PENDIENTE SIN FECHA DE ENVÍO; ","")&amp;IF(L22="Aprobada","APROBADA SIN COBRAR; ","")&amp;IF(AND(L22="Cobrada",Q22=""),"COBRADA SIN FACTURA N.º; ",""))-2)))</f>
        <v/>
      </c>
      <c r="U22" s="7" t="n"/>
    </row>
    <row r="23">
      <c r="A23" s="6" t="n"/>
      <c r="B23" s="7" t="n"/>
      <c r="C23" s="8" t="n"/>
      <c r="D23" s="6" t="n"/>
      <c r="E23" s="7" t="n"/>
      <c r="F23" s="7" t="n"/>
      <c r="G23" s="7" t="n"/>
      <c r="H23" s="7" t="n"/>
      <c r="I23" s="9" t="n"/>
      <c r="J23" s="9" t="n"/>
      <c r="K23" s="10">
        <f>IF(NOT(OR($A23&lt;&gt;"",$B23&lt;&gt;"",$D23&lt;&gt;"")),"",IF(J23&lt;&gt;"",ROUND(N(J23),2),IF(AND(G23&lt;&gt;"",I23&lt;&gt;""),ROUND(N(G23)*N(I23),2),"")))</f>
        <v/>
      </c>
      <c r="L23" s="7" t="n"/>
      <c r="M23" s="7" t="n"/>
      <c r="N23" s="8" t="n"/>
      <c r="O23" s="7" t="n"/>
      <c r="P23" s="8" t="n"/>
      <c r="Q23" s="7" t="n"/>
      <c r="R23" s="8" t="n"/>
      <c r="S23" s="11">
        <f>IF(NOT(OR($A23&lt;&gt;"",$B23&lt;&gt;"",$D23&lt;&gt;"")),"",IF(AND(L23="Pendiente",C23&lt;&gt;""),MAX(0,TODAY()-C23),""))</f>
        <v/>
      </c>
      <c r="T23" s="12">
        <f>IF(NOT(OR($A23&lt;&gt;"",$B23&lt;&gt;"",$D23&lt;&gt;"")),"",IF(IF(K23="","FALTA CANTIDAD O PRECIO; ","")&amp;IF(L23="","SIN ESTADO; ","")&amp;IF(AND(OR(L23="Aprobada",L23="Cobrada"),OR(N23="",O23="")),"APROBADA SIN FECHA O PRUEBA; ","")&amp;IF(AND(P23&lt;&gt;"",L23&lt;&gt;"",OR(N23="",N(P23)&lt;N(N23))),"TRABAJO ANTES DE LA APROBACIÓN; ","")&amp;IF(N(S23)&gt;7,"PENDIENTE MÁS DE 7 DÍAS; ","")&amp;IF(AND(L23="Pendiente",C23=""),"PENDIENTE SIN FECHA DE ENVÍO; ","")&amp;IF(L23="Aprobada","APROBADA SIN COBRAR; ","")&amp;IF(AND(L23="Cobrada",Q23=""),"COBRADA SIN FACTURA N.º; ","")="","",LEFT(IF(K23="","FALTA CANTIDAD O PRECIO; ","")&amp;IF(L23="","SIN ESTADO; ","")&amp;IF(AND(OR(L23="Aprobada",L23="Cobrada"),OR(N23="",O23="")),"APROBADA SIN FECHA O PRUEBA; ","")&amp;IF(AND(P23&lt;&gt;"",L23&lt;&gt;"",OR(N23="",N(P23)&lt;N(N23))),"TRABAJO ANTES DE LA APROBACIÓN; ","")&amp;IF(N(S23)&gt;7,"PENDIENTE MÁS DE 7 DÍAS; ","")&amp;IF(AND(L23="Pendiente",C23=""),"PENDIENTE SIN FECHA DE ENVÍO; ","")&amp;IF(L23="Aprobada","APROBADA SIN COBRAR; ","")&amp;IF(AND(L23="Cobrada",Q23=""),"COBRADA SIN FACTURA N.º; ",""),LEN(IF(K23="","FALTA CANTIDAD O PRECIO; ","")&amp;IF(L23="","SIN ESTADO; ","")&amp;IF(AND(OR(L23="Aprobada",L23="Cobrada"),OR(N23="",O23="")),"APROBADA SIN FECHA O PRUEBA; ","")&amp;IF(AND(P23&lt;&gt;"",L23&lt;&gt;"",OR(N23="",N(P23)&lt;N(N23))),"TRABAJO ANTES DE LA APROBACIÓN; ","")&amp;IF(N(S23)&gt;7,"PENDIENTE MÁS DE 7 DÍAS; ","")&amp;IF(AND(L23="Pendiente",C23=""),"PENDIENTE SIN FECHA DE ENVÍO; ","")&amp;IF(L23="Aprobada","APROBADA SIN COBRAR; ","")&amp;IF(AND(L23="Cobrada",Q23=""),"COBRADA SIN FACTURA N.º; ",""))-2)))</f>
        <v/>
      </c>
      <c r="U23" s="7" t="n"/>
    </row>
    <row r="24">
      <c r="A24" s="6" t="n"/>
      <c r="B24" s="7" t="n"/>
      <c r="C24" s="8" t="n"/>
      <c r="D24" s="6" t="n"/>
      <c r="E24" s="7" t="n"/>
      <c r="F24" s="7" t="n"/>
      <c r="G24" s="7" t="n"/>
      <c r="H24" s="7" t="n"/>
      <c r="I24" s="9" t="n"/>
      <c r="J24" s="9" t="n"/>
      <c r="K24" s="10">
        <f>IF(NOT(OR($A24&lt;&gt;"",$B24&lt;&gt;"",$D24&lt;&gt;"")),"",IF(J24&lt;&gt;"",ROUND(N(J24),2),IF(AND(G24&lt;&gt;"",I24&lt;&gt;""),ROUND(N(G24)*N(I24),2),"")))</f>
        <v/>
      </c>
      <c r="L24" s="7" t="n"/>
      <c r="M24" s="7" t="n"/>
      <c r="N24" s="8" t="n"/>
      <c r="O24" s="7" t="n"/>
      <c r="P24" s="8" t="n"/>
      <c r="Q24" s="7" t="n"/>
      <c r="R24" s="8" t="n"/>
      <c r="S24" s="11">
        <f>IF(NOT(OR($A24&lt;&gt;"",$B24&lt;&gt;"",$D24&lt;&gt;"")),"",IF(AND(L24="Pendiente",C24&lt;&gt;""),MAX(0,TODAY()-C24),""))</f>
        <v/>
      </c>
      <c r="T24" s="12">
        <f>IF(NOT(OR($A24&lt;&gt;"",$B24&lt;&gt;"",$D24&lt;&gt;"")),"",IF(IF(K24="","FALTA CANTIDAD O PRECIO; ","")&amp;IF(L24="","SIN ESTADO; ","")&amp;IF(AND(OR(L24="Aprobada",L24="Cobrada"),OR(N24="",O24="")),"APROBADA SIN FECHA O PRUEBA; ","")&amp;IF(AND(P24&lt;&gt;"",L24&lt;&gt;"",OR(N24="",N(P24)&lt;N(N24))),"TRABAJO ANTES DE LA APROBACIÓN; ","")&amp;IF(N(S24)&gt;7,"PENDIENTE MÁS DE 7 DÍAS; ","")&amp;IF(AND(L24="Pendiente",C24=""),"PENDIENTE SIN FECHA DE ENVÍO; ","")&amp;IF(L24="Aprobada","APROBADA SIN COBRAR; ","")&amp;IF(AND(L24="Cobrada",Q24=""),"COBRADA SIN FACTURA N.º; ","")="","",LEFT(IF(K24="","FALTA CANTIDAD O PRECIO; ","")&amp;IF(L24="","SIN ESTADO; ","")&amp;IF(AND(OR(L24="Aprobada",L24="Cobrada"),OR(N24="",O24="")),"APROBADA SIN FECHA O PRUEBA; ","")&amp;IF(AND(P24&lt;&gt;"",L24&lt;&gt;"",OR(N24="",N(P24)&lt;N(N24))),"TRABAJO ANTES DE LA APROBACIÓN; ","")&amp;IF(N(S24)&gt;7,"PENDIENTE MÁS DE 7 DÍAS; ","")&amp;IF(AND(L24="Pendiente",C24=""),"PENDIENTE SIN FECHA DE ENVÍO; ","")&amp;IF(L24="Aprobada","APROBADA SIN COBRAR; ","")&amp;IF(AND(L24="Cobrada",Q24=""),"COBRADA SIN FACTURA N.º; ",""),LEN(IF(K24="","FALTA CANTIDAD O PRECIO; ","")&amp;IF(L24="","SIN ESTADO; ","")&amp;IF(AND(OR(L24="Aprobada",L24="Cobrada"),OR(N24="",O24="")),"APROBADA SIN FECHA O PRUEBA; ","")&amp;IF(AND(P24&lt;&gt;"",L24&lt;&gt;"",OR(N24="",N(P24)&lt;N(N24))),"TRABAJO ANTES DE LA APROBACIÓN; ","")&amp;IF(N(S24)&gt;7,"PENDIENTE MÁS DE 7 DÍAS; ","")&amp;IF(AND(L24="Pendiente",C24=""),"PENDIENTE SIN FECHA DE ENVÍO; ","")&amp;IF(L24="Aprobada","APROBADA SIN COBRAR; ","")&amp;IF(AND(L24="Cobrada",Q24=""),"COBRADA SIN FACTURA N.º; ",""))-2)))</f>
        <v/>
      </c>
      <c r="U24" s="7" t="n"/>
    </row>
    <row r="25">
      <c r="A25" s="6" t="n"/>
      <c r="B25" s="7" t="n"/>
      <c r="C25" s="8" t="n"/>
      <c r="D25" s="6" t="n"/>
      <c r="E25" s="7" t="n"/>
      <c r="F25" s="7" t="n"/>
      <c r="G25" s="7" t="n"/>
      <c r="H25" s="7" t="n"/>
      <c r="I25" s="9" t="n"/>
      <c r="J25" s="9" t="n"/>
      <c r="K25" s="10">
        <f>IF(NOT(OR($A25&lt;&gt;"",$B25&lt;&gt;"",$D25&lt;&gt;"")),"",IF(J25&lt;&gt;"",ROUND(N(J25),2),IF(AND(G25&lt;&gt;"",I25&lt;&gt;""),ROUND(N(G25)*N(I25),2),"")))</f>
        <v/>
      </c>
      <c r="L25" s="7" t="n"/>
      <c r="M25" s="7" t="n"/>
      <c r="N25" s="8" t="n"/>
      <c r="O25" s="7" t="n"/>
      <c r="P25" s="8" t="n"/>
      <c r="Q25" s="7" t="n"/>
      <c r="R25" s="8" t="n"/>
      <c r="S25" s="11">
        <f>IF(NOT(OR($A25&lt;&gt;"",$B25&lt;&gt;"",$D25&lt;&gt;"")),"",IF(AND(L25="Pendiente",C25&lt;&gt;""),MAX(0,TODAY()-C25),""))</f>
        <v/>
      </c>
      <c r="T25" s="12">
        <f>IF(NOT(OR($A25&lt;&gt;"",$B25&lt;&gt;"",$D25&lt;&gt;"")),"",IF(IF(K25="","FALTA CANTIDAD O PRECIO; ","")&amp;IF(L25="","SIN ESTADO; ","")&amp;IF(AND(OR(L25="Aprobada",L25="Cobrada"),OR(N25="",O25="")),"APROBADA SIN FECHA O PRUEBA; ","")&amp;IF(AND(P25&lt;&gt;"",L25&lt;&gt;"",OR(N25="",N(P25)&lt;N(N25))),"TRABAJO ANTES DE LA APROBACIÓN; ","")&amp;IF(N(S25)&gt;7,"PENDIENTE MÁS DE 7 DÍAS; ","")&amp;IF(AND(L25="Pendiente",C25=""),"PENDIENTE SIN FECHA DE ENVÍO; ","")&amp;IF(L25="Aprobada","APROBADA SIN COBRAR; ","")&amp;IF(AND(L25="Cobrada",Q25=""),"COBRADA SIN FACTURA N.º; ","")="","",LEFT(IF(K25="","FALTA CANTIDAD O PRECIO; ","")&amp;IF(L25="","SIN ESTADO; ","")&amp;IF(AND(OR(L25="Aprobada",L25="Cobrada"),OR(N25="",O25="")),"APROBADA SIN FECHA O PRUEBA; ","")&amp;IF(AND(P25&lt;&gt;"",L25&lt;&gt;"",OR(N25="",N(P25)&lt;N(N25))),"TRABAJO ANTES DE LA APROBACIÓN; ","")&amp;IF(N(S25)&gt;7,"PENDIENTE MÁS DE 7 DÍAS; ","")&amp;IF(AND(L25="Pendiente",C25=""),"PENDIENTE SIN FECHA DE ENVÍO; ","")&amp;IF(L25="Aprobada","APROBADA SIN COBRAR; ","")&amp;IF(AND(L25="Cobrada",Q25=""),"COBRADA SIN FACTURA N.º; ",""),LEN(IF(K25="","FALTA CANTIDAD O PRECIO; ","")&amp;IF(L25="","SIN ESTADO; ","")&amp;IF(AND(OR(L25="Aprobada",L25="Cobrada"),OR(N25="",O25="")),"APROBADA SIN FECHA O PRUEBA; ","")&amp;IF(AND(P25&lt;&gt;"",L25&lt;&gt;"",OR(N25="",N(P25)&lt;N(N25))),"TRABAJO ANTES DE LA APROBACIÓN; ","")&amp;IF(N(S25)&gt;7,"PENDIENTE MÁS DE 7 DÍAS; ","")&amp;IF(AND(L25="Pendiente",C25=""),"PENDIENTE SIN FECHA DE ENVÍO; ","")&amp;IF(L25="Aprobada","APROBADA SIN COBRAR; ","")&amp;IF(AND(L25="Cobrada",Q25=""),"COBRADA SIN FACTURA N.º; ",""))-2)))</f>
        <v/>
      </c>
      <c r="U25" s="7" t="n"/>
    </row>
    <row r="26">
      <c r="A26" s="6" t="n"/>
      <c r="B26" s="7" t="n"/>
      <c r="C26" s="8" t="n"/>
      <c r="D26" s="6" t="n"/>
      <c r="E26" s="7" t="n"/>
      <c r="F26" s="7" t="n"/>
      <c r="G26" s="7" t="n"/>
      <c r="H26" s="7" t="n"/>
      <c r="I26" s="9" t="n"/>
      <c r="J26" s="9" t="n"/>
      <c r="K26" s="10">
        <f>IF(NOT(OR($A26&lt;&gt;"",$B26&lt;&gt;"",$D26&lt;&gt;"")),"",IF(J26&lt;&gt;"",ROUND(N(J26),2),IF(AND(G26&lt;&gt;"",I26&lt;&gt;""),ROUND(N(G26)*N(I26),2),"")))</f>
        <v/>
      </c>
      <c r="L26" s="7" t="n"/>
      <c r="M26" s="7" t="n"/>
      <c r="N26" s="8" t="n"/>
      <c r="O26" s="7" t="n"/>
      <c r="P26" s="8" t="n"/>
      <c r="Q26" s="7" t="n"/>
      <c r="R26" s="8" t="n"/>
      <c r="S26" s="11">
        <f>IF(NOT(OR($A26&lt;&gt;"",$B26&lt;&gt;"",$D26&lt;&gt;"")),"",IF(AND(L26="Pendiente",C26&lt;&gt;""),MAX(0,TODAY()-C26),""))</f>
        <v/>
      </c>
      <c r="T26" s="12">
        <f>IF(NOT(OR($A26&lt;&gt;"",$B26&lt;&gt;"",$D26&lt;&gt;"")),"",IF(IF(K26="","FALTA CANTIDAD O PRECIO; ","")&amp;IF(L26="","SIN ESTADO; ","")&amp;IF(AND(OR(L26="Aprobada",L26="Cobrada"),OR(N26="",O26="")),"APROBADA SIN FECHA O PRUEBA; ","")&amp;IF(AND(P26&lt;&gt;"",L26&lt;&gt;"",OR(N26="",N(P26)&lt;N(N26))),"TRABAJO ANTES DE LA APROBACIÓN; ","")&amp;IF(N(S26)&gt;7,"PENDIENTE MÁS DE 7 DÍAS; ","")&amp;IF(AND(L26="Pendiente",C26=""),"PENDIENTE SIN FECHA DE ENVÍO; ","")&amp;IF(L26="Aprobada","APROBADA SIN COBRAR; ","")&amp;IF(AND(L26="Cobrada",Q26=""),"COBRADA SIN FACTURA N.º; ","")="","",LEFT(IF(K26="","FALTA CANTIDAD O PRECIO; ","")&amp;IF(L26="","SIN ESTADO; ","")&amp;IF(AND(OR(L26="Aprobada",L26="Cobrada"),OR(N26="",O26="")),"APROBADA SIN FECHA O PRUEBA; ","")&amp;IF(AND(P26&lt;&gt;"",L26&lt;&gt;"",OR(N26="",N(P26)&lt;N(N26))),"TRABAJO ANTES DE LA APROBACIÓN; ","")&amp;IF(N(S26)&gt;7,"PENDIENTE MÁS DE 7 DÍAS; ","")&amp;IF(AND(L26="Pendiente",C26=""),"PENDIENTE SIN FECHA DE ENVÍO; ","")&amp;IF(L26="Aprobada","APROBADA SIN COBRAR; ","")&amp;IF(AND(L26="Cobrada",Q26=""),"COBRADA SIN FACTURA N.º; ",""),LEN(IF(K26="","FALTA CANTIDAD O PRECIO; ","")&amp;IF(L26="","SIN ESTADO; ","")&amp;IF(AND(OR(L26="Aprobada",L26="Cobrada"),OR(N26="",O26="")),"APROBADA SIN FECHA O PRUEBA; ","")&amp;IF(AND(P26&lt;&gt;"",L26&lt;&gt;"",OR(N26="",N(P26)&lt;N(N26))),"TRABAJO ANTES DE LA APROBACIÓN; ","")&amp;IF(N(S26)&gt;7,"PENDIENTE MÁS DE 7 DÍAS; ","")&amp;IF(AND(L26="Pendiente",C26=""),"PENDIENTE SIN FECHA DE ENVÍO; ","")&amp;IF(L26="Aprobada","APROBADA SIN COBRAR; ","")&amp;IF(AND(L26="Cobrada",Q26=""),"COBRADA SIN FACTURA N.º; ",""))-2)))</f>
        <v/>
      </c>
      <c r="U26" s="7" t="n"/>
    </row>
    <row r="27">
      <c r="A27" s="6" t="n"/>
      <c r="B27" s="7" t="n"/>
      <c r="C27" s="8" t="n"/>
      <c r="D27" s="6" t="n"/>
      <c r="E27" s="7" t="n"/>
      <c r="F27" s="7" t="n"/>
      <c r="G27" s="7" t="n"/>
      <c r="H27" s="7" t="n"/>
      <c r="I27" s="9" t="n"/>
      <c r="J27" s="9" t="n"/>
      <c r="K27" s="10">
        <f>IF(NOT(OR($A27&lt;&gt;"",$B27&lt;&gt;"",$D27&lt;&gt;"")),"",IF(J27&lt;&gt;"",ROUND(N(J27),2),IF(AND(G27&lt;&gt;"",I27&lt;&gt;""),ROUND(N(G27)*N(I27),2),"")))</f>
        <v/>
      </c>
      <c r="L27" s="7" t="n"/>
      <c r="M27" s="7" t="n"/>
      <c r="N27" s="8" t="n"/>
      <c r="O27" s="7" t="n"/>
      <c r="P27" s="8" t="n"/>
      <c r="Q27" s="7" t="n"/>
      <c r="R27" s="8" t="n"/>
      <c r="S27" s="11">
        <f>IF(NOT(OR($A27&lt;&gt;"",$B27&lt;&gt;"",$D27&lt;&gt;"")),"",IF(AND(L27="Pendiente",C27&lt;&gt;""),MAX(0,TODAY()-C27),""))</f>
        <v/>
      </c>
      <c r="T27" s="12">
        <f>IF(NOT(OR($A27&lt;&gt;"",$B27&lt;&gt;"",$D27&lt;&gt;"")),"",IF(IF(K27="","FALTA CANTIDAD O PRECIO; ","")&amp;IF(L27="","SIN ESTADO; ","")&amp;IF(AND(OR(L27="Aprobada",L27="Cobrada"),OR(N27="",O27="")),"APROBADA SIN FECHA O PRUEBA; ","")&amp;IF(AND(P27&lt;&gt;"",L27&lt;&gt;"",OR(N27="",N(P27)&lt;N(N27))),"TRABAJO ANTES DE LA APROBACIÓN; ","")&amp;IF(N(S27)&gt;7,"PENDIENTE MÁS DE 7 DÍAS; ","")&amp;IF(AND(L27="Pendiente",C27=""),"PENDIENTE SIN FECHA DE ENVÍO; ","")&amp;IF(L27="Aprobada","APROBADA SIN COBRAR; ","")&amp;IF(AND(L27="Cobrada",Q27=""),"COBRADA SIN FACTURA N.º; ","")="","",LEFT(IF(K27="","FALTA CANTIDAD O PRECIO; ","")&amp;IF(L27="","SIN ESTADO; ","")&amp;IF(AND(OR(L27="Aprobada",L27="Cobrada"),OR(N27="",O27="")),"APROBADA SIN FECHA O PRUEBA; ","")&amp;IF(AND(P27&lt;&gt;"",L27&lt;&gt;"",OR(N27="",N(P27)&lt;N(N27))),"TRABAJO ANTES DE LA APROBACIÓN; ","")&amp;IF(N(S27)&gt;7,"PENDIENTE MÁS DE 7 DÍAS; ","")&amp;IF(AND(L27="Pendiente",C27=""),"PENDIENTE SIN FECHA DE ENVÍO; ","")&amp;IF(L27="Aprobada","APROBADA SIN COBRAR; ","")&amp;IF(AND(L27="Cobrada",Q27=""),"COBRADA SIN FACTURA N.º; ",""),LEN(IF(K27="","FALTA CANTIDAD O PRECIO; ","")&amp;IF(L27="","SIN ESTADO; ","")&amp;IF(AND(OR(L27="Aprobada",L27="Cobrada"),OR(N27="",O27="")),"APROBADA SIN FECHA O PRUEBA; ","")&amp;IF(AND(P27&lt;&gt;"",L27&lt;&gt;"",OR(N27="",N(P27)&lt;N(N27))),"TRABAJO ANTES DE LA APROBACIÓN; ","")&amp;IF(N(S27)&gt;7,"PENDIENTE MÁS DE 7 DÍAS; ","")&amp;IF(AND(L27="Pendiente",C27=""),"PENDIENTE SIN FECHA DE ENVÍO; ","")&amp;IF(L27="Aprobada","APROBADA SIN COBRAR; ","")&amp;IF(AND(L27="Cobrada",Q27=""),"COBRADA SIN FACTURA N.º; ",""))-2)))</f>
        <v/>
      </c>
      <c r="U27" s="7" t="n"/>
    </row>
    <row r="28">
      <c r="A28" s="6" t="n"/>
      <c r="B28" s="7" t="n"/>
      <c r="C28" s="8" t="n"/>
      <c r="D28" s="6" t="n"/>
      <c r="E28" s="7" t="n"/>
      <c r="F28" s="7" t="n"/>
      <c r="G28" s="7" t="n"/>
      <c r="H28" s="7" t="n"/>
      <c r="I28" s="9" t="n"/>
      <c r="J28" s="9" t="n"/>
      <c r="K28" s="10">
        <f>IF(NOT(OR($A28&lt;&gt;"",$B28&lt;&gt;"",$D28&lt;&gt;"")),"",IF(J28&lt;&gt;"",ROUND(N(J28),2),IF(AND(G28&lt;&gt;"",I28&lt;&gt;""),ROUND(N(G28)*N(I28),2),"")))</f>
        <v/>
      </c>
      <c r="L28" s="7" t="n"/>
      <c r="M28" s="7" t="n"/>
      <c r="N28" s="8" t="n"/>
      <c r="O28" s="7" t="n"/>
      <c r="P28" s="8" t="n"/>
      <c r="Q28" s="7" t="n"/>
      <c r="R28" s="8" t="n"/>
      <c r="S28" s="11">
        <f>IF(NOT(OR($A28&lt;&gt;"",$B28&lt;&gt;"",$D28&lt;&gt;"")),"",IF(AND(L28="Pendiente",C28&lt;&gt;""),MAX(0,TODAY()-C28),""))</f>
        <v/>
      </c>
      <c r="T28" s="12">
        <f>IF(NOT(OR($A28&lt;&gt;"",$B28&lt;&gt;"",$D28&lt;&gt;"")),"",IF(IF(K28="","FALTA CANTIDAD O PRECIO; ","")&amp;IF(L28="","SIN ESTADO; ","")&amp;IF(AND(OR(L28="Aprobada",L28="Cobrada"),OR(N28="",O28="")),"APROBADA SIN FECHA O PRUEBA; ","")&amp;IF(AND(P28&lt;&gt;"",L28&lt;&gt;"",OR(N28="",N(P28)&lt;N(N28))),"TRABAJO ANTES DE LA APROBACIÓN; ","")&amp;IF(N(S28)&gt;7,"PENDIENTE MÁS DE 7 DÍAS; ","")&amp;IF(AND(L28="Pendiente",C28=""),"PENDIENTE SIN FECHA DE ENVÍO; ","")&amp;IF(L28="Aprobada","APROBADA SIN COBRAR; ","")&amp;IF(AND(L28="Cobrada",Q28=""),"COBRADA SIN FACTURA N.º; ","")="","",LEFT(IF(K28="","FALTA CANTIDAD O PRECIO; ","")&amp;IF(L28="","SIN ESTADO; ","")&amp;IF(AND(OR(L28="Aprobada",L28="Cobrada"),OR(N28="",O28="")),"APROBADA SIN FECHA O PRUEBA; ","")&amp;IF(AND(P28&lt;&gt;"",L28&lt;&gt;"",OR(N28="",N(P28)&lt;N(N28))),"TRABAJO ANTES DE LA APROBACIÓN; ","")&amp;IF(N(S28)&gt;7,"PENDIENTE MÁS DE 7 DÍAS; ","")&amp;IF(AND(L28="Pendiente",C28=""),"PENDIENTE SIN FECHA DE ENVÍO; ","")&amp;IF(L28="Aprobada","APROBADA SIN COBRAR; ","")&amp;IF(AND(L28="Cobrada",Q28=""),"COBRADA SIN FACTURA N.º; ",""),LEN(IF(K28="","FALTA CANTIDAD O PRECIO; ","")&amp;IF(L28="","SIN ESTADO; ","")&amp;IF(AND(OR(L28="Aprobada",L28="Cobrada"),OR(N28="",O28="")),"APROBADA SIN FECHA O PRUEBA; ","")&amp;IF(AND(P28&lt;&gt;"",L28&lt;&gt;"",OR(N28="",N(P28)&lt;N(N28))),"TRABAJO ANTES DE LA APROBACIÓN; ","")&amp;IF(N(S28)&gt;7,"PENDIENTE MÁS DE 7 DÍAS; ","")&amp;IF(AND(L28="Pendiente",C28=""),"PENDIENTE SIN FECHA DE ENVÍO; ","")&amp;IF(L28="Aprobada","APROBADA SIN COBRAR; ","")&amp;IF(AND(L28="Cobrada",Q28=""),"COBRADA SIN FACTURA N.º; ",""))-2)))</f>
        <v/>
      </c>
      <c r="U28" s="7" t="n"/>
    </row>
    <row r="29">
      <c r="A29" s="6" t="n"/>
      <c r="B29" s="7" t="n"/>
      <c r="C29" s="8" t="n"/>
      <c r="D29" s="6" t="n"/>
      <c r="E29" s="7" t="n"/>
      <c r="F29" s="7" t="n"/>
      <c r="G29" s="7" t="n"/>
      <c r="H29" s="7" t="n"/>
      <c r="I29" s="9" t="n"/>
      <c r="J29" s="9" t="n"/>
      <c r="K29" s="10">
        <f>IF(NOT(OR($A29&lt;&gt;"",$B29&lt;&gt;"",$D29&lt;&gt;"")),"",IF(J29&lt;&gt;"",ROUND(N(J29),2),IF(AND(G29&lt;&gt;"",I29&lt;&gt;""),ROUND(N(G29)*N(I29),2),"")))</f>
        <v/>
      </c>
      <c r="L29" s="7" t="n"/>
      <c r="M29" s="7" t="n"/>
      <c r="N29" s="8" t="n"/>
      <c r="O29" s="7" t="n"/>
      <c r="P29" s="8" t="n"/>
      <c r="Q29" s="7" t="n"/>
      <c r="R29" s="8" t="n"/>
      <c r="S29" s="11">
        <f>IF(NOT(OR($A29&lt;&gt;"",$B29&lt;&gt;"",$D29&lt;&gt;"")),"",IF(AND(L29="Pendiente",C29&lt;&gt;""),MAX(0,TODAY()-C29),""))</f>
        <v/>
      </c>
      <c r="T29" s="12">
        <f>IF(NOT(OR($A29&lt;&gt;"",$B29&lt;&gt;"",$D29&lt;&gt;"")),"",IF(IF(K29="","FALTA CANTIDAD O PRECIO; ","")&amp;IF(L29="","SIN ESTADO; ","")&amp;IF(AND(OR(L29="Aprobada",L29="Cobrada"),OR(N29="",O29="")),"APROBADA SIN FECHA O PRUEBA; ","")&amp;IF(AND(P29&lt;&gt;"",L29&lt;&gt;"",OR(N29="",N(P29)&lt;N(N29))),"TRABAJO ANTES DE LA APROBACIÓN; ","")&amp;IF(N(S29)&gt;7,"PENDIENTE MÁS DE 7 DÍAS; ","")&amp;IF(AND(L29="Pendiente",C29=""),"PENDIENTE SIN FECHA DE ENVÍO; ","")&amp;IF(L29="Aprobada","APROBADA SIN COBRAR; ","")&amp;IF(AND(L29="Cobrada",Q29=""),"COBRADA SIN FACTURA N.º; ","")="","",LEFT(IF(K29="","FALTA CANTIDAD O PRECIO; ","")&amp;IF(L29="","SIN ESTADO; ","")&amp;IF(AND(OR(L29="Aprobada",L29="Cobrada"),OR(N29="",O29="")),"APROBADA SIN FECHA O PRUEBA; ","")&amp;IF(AND(P29&lt;&gt;"",L29&lt;&gt;"",OR(N29="",N(P29)&lt;N(N29))),"TRABAJO ANTES DE LA APROBACIÓN; ","")&amp;IF(N(S29)&gt;7,"PENDIENTE MÁS DE 7 DÍAS; ","")&amp;IF(AND(L29="Pendiente",C29=""),"PENDIENTE SIN FECHA DE ENVÍO; ","")&amp;IF(L29="Aprobada","APROBADA SIN COBRAR; ","")&amp;IF(AND(L29="Cobrada",Q29=""),"COBRADA SIN FACTURA N.º; ",""),LEN(IF(K29="","FALTA CANTIDAD O PRECIO; ","")&amp;IF(L29="","SIN ESTADO; ","")&amp;IF(AND(OR(L29="Aprobada",L29="Cobrada"),OR(N29="",O29="")),"APROBADA SIN FECHA O PRUEBA; ","")&amp;IF(AND(P29&lt;&gt;"",L29&lt;&gt;"",OR(N29="",N(P29)&lt;N(N29))),"TRABAJO ANTES DE LA APROBACIÓN; ","")&amp;IF(N(S29)&gt;7,"PENDIENTE MÁS DE 7 DÍAS; ","")&amp;IF(AND(L29="Pendiente",C29=""),"PENDIENTE SIN FECHA DE ENVÍO; ","")&amp;IF(L29="Aprobada","APROBADA SIN COBRAR; ","")&amp;IF(AND(L29="Cobrada",Q29=""),"COBRADA SIN FACTURA N.º; ",""))-2)))</f>
        <v/>
      </c>
      <c r="U29" s="7" t="n"/>
    </row>
    <row r="30">
      <c r="A30" s="6" t="n"/>
      <c r="B30" s="7" t="n"/>
      <c r="C30" s="8" t="n"/>
      <c r="D30" s="6" t="n"/>
      <c r="E30" s="7" t="n"/>
      <c r="F30" s="7" t="n"/>
      <c r="G30" s="7" t="n"/>
      <c r="H30" s="7" t="n"/>
      <c r="I30" s="9" t="n"/>
      <c r="J30" s="9" t="n"/>
      <c r="K30" s="10">
        <f>IF(NOT(OR($A30&lt;&gt;"",$B30&lt;&gt;"",$D30&lt;&gt;"")),"",IF(J30&lt;&gt;"",ROUND(N(J30),2),IF(AND(G30&lt;&gt;"",I30&lt;&gt;""),ROUND(N(G30)*N(I30),2),"")))</f>
        <v/>
      </c>
      <c r="L30" s="7" t="n"/>
      <c r="M30" s="7" t="n"/>
      <c r="N30" s="8" t="n"/>
      <c r="O30" s="7" t="n"/>
      <c r="P30" s="8" t="n"/>
      <c r="Q30" s="7" t="n"/>
      <c r="R30" s="8" t="n"/>
      <c r="S30" s="11">
        <f>IF(NOT(OR($A30&lt;&gt;"",$B30&lt;&gt;"",$D30&lt;&gt;"")),"",IF(AND(L30="Pendiente",C30&lt;&gt;""),MAX(0,TODAY()-C30),""))</f>
        <v/>
      </c>
      <c r="T30" s="12">
        <f>IF(NOT(OR($A30&lt;&gt;"",$B30&lt;&gt;"",$D30&lt;&gt;"")),"",IF(IF(K30="","FALTA CANTIDAD O PRECIO; ","")&amp;IF(L30="","SIN ESTADO; ","")&amp;IF(AND(OR(L30="Aprobada",L30="Cobrada"),OR(N30="",O30="")),"APROBADA SIN FECHA O PRUEBA; ","")&amp;IF(AND(P30&lt;&gt;"",L30&lt;&gt;"",OR(N30="",N(P30)&lt;N(N30))),"TRABAJO ANTES DE LA APROBACIÓN; ","")&amp;IF(N(S30)&gt;7,"PENDIENTE MÁS DE 7 DÍAS; ","")&amp;IF(AND(L30="Pendiente",C30=""),"PENDIENTE SIN FECHA DE ENVÍO; ","")&amp;IF(L30="Aprobada","APROBADA SIN COBRAR; ","")&amp;IF(AND(L30="Cobrada",Q30=""),"COBRADA SIN FACTURA N.º; ","")="","",LEFT(IF(K30="","FALTA CANTIDAD O PRECIO; ","")&amp;IF(L30="","SIN ESTADO; ","")&amp;IF(AND(OR(L30="Aprobada",L30="Cobrada"),OR(N30="",O30="")),"APROBADA SIN FECHA O PRUEBA; ","")&amp;IF(AND(P30&lt;&gt;"",L30&lt;&gt;"",OR(N30="",N(P30)&lt;N(N30))),"TRABAJO ANTES DE LA APROBACIÓN; ","")&amp;IF(N(S30)&gt;7,"PENDIENTE MÁS DE 7 DÍAS; ","")&amp;IF(AND(L30="Pendiente",C30=""),"PENDIENTE SIN FECHA DE ENVÍO; ","")&amp;IF(L30="Aprobada","APROBADA SIN COBRAR; ","")&amp;IF(AND(L30="Cobrada",Q30=""),"COBRADA SIN FACTURA N.º; ",""),LEN(IF(K30="","FALTA CANTIDAD O PRECIO; ","")&amp;IF(L30="","SIN ESTADO; ","")&amp;IF(AND(OR(L30="Aprobada",L30="Cobrada"),OR(N30="",O30="")),"APROBADA SIN FECHA O PRUEBA; ","")&amp;IF(AND(P30&lt;&gt;"",L30&lt;&gt;"",OR(N30="",N(P30)&lt;N(N30))),"TRABAJO ANTES DE LA APROBACIÓN; ","")&amp;IF(N(S30)&gt;7,"PENDIENTE MÁS DE 7 DÍAS; ","")&amp;IF(AND(L30="Pendiente",C30=""),"PENDIENTE SIN FECHA DE ENVÍO; ","")&amp;IF(L30="Aprobada","APROBADA SIN COBRAR; ","")&amp;IF(AND(L30="Cobrada",Q30=""),"COBRADA SIN FACTURA N.º; ",""))-2)))</f>
        <v/>
      </c>
      <c r="U30" s="7" t="n"/>
    </row>
    <row r="31">
      <c r="A31" s="6" t="n"/>
      <c r="B31" s="7" t="n"/>
      <c r="C31" s="8" t="n"/>
      <c r="D31" s="6" t="n"/>
      <c r="E31" s="7" t="n"/>
      <c r="F31" s="7" t="n"/>
      <c r="G31" s="7" t="n"/>
      <c r="H31" s="7" t="n"/>
      <c r="I31" s="9" t="n"/>
      <c r="J31" s="9" t="n"/>
      <c r="K31" s="10">
        <f>IF(NOT(OR($A31&lt;&gt;"",$B31&lt;&gt;"",$D31&lt;&gt;"")),"",IF(J31&lt;&gt;"",ROUND(N(J31),2),IF(AND(G31&lt;&gt;"",I31&lt;&gt;""),ROUND(N(G31)*N(I31),2),"")))</f>
        <v/>
      </c>
      <c r="L31" s="7" t="n"/>
      <c r="M31" s="7" t="n"/>
      <c r="N31" s="8" t="n"/>
      <c r="O31" s="7" t="n"/>
      <c r="P31" s="8" t="n"/>
      <c r="Q31" s="7" t="n"/>
      <c r="R31" s="8" t="n"/>
      <c r="S31" s="11">
        <f>IF(NOT(OR($A31&lt;&gt;"",$B31&lt;&gt;"",$D31&lt;&gt;"")),"",IF(AND(L31="Pendiente",C31&lt;&gt;""),MAX(0,TODAY()-C31),""))</f>
        <v/>
      </c>
      <c r="T31" s="12">
        <f>IF(NOT(OR($A31&lt;&gt;"",$B31&lt;&gt;"",$D31&lt;&gt;"")),"",IF(IF(K31="","FALTA CANTIDAD O PRECIO; ","")&amp;IF(L31="","SIN ESTADO; ","")&amp;IF(AND(OR(L31="Aprobada",L31="Cobrada"),OR(N31="",O31="")),"APROBADA SIN FECHA O PRUEBA; ","")&amp;IF(AND(P31&lt;&gt;"",L31&lt;&gt;"",OR(N31="",N(P31)&lt;N(N31))),"TRABAJO ANTES DE LA APROBACIÓN; ","")&amp;IF(N(S31)&gt;7,"PENDIENTE MÁS DE 7 DÍAS; ","")&amp;IF(AND(L31="Pendiente",C31=""),"PENDIENTE SIN FECHA DE ENVÍO; ","")&amp;IF(L31="Aprobada","APROBADA SIN COBRAR; ","")&amp;IF(AND(L31="Cobrada",Q31=""),"COBRADA SIN FACTURA N.º; ","")="","",LEFT(IF(K31="","FALTA CANTIDAD O PRECIO; ","")&amp;IF(L31="","SIN ESTADO; ","")&amp;IF(AND(OR(L31="Aprobada",L31="Cobrada"),OR(N31="",O31="")),"APROBADA SIN FECHA O PRUEBA; ","")&amp;IF(AND(P31&lt;&gt;"",L31&lt;&gt;"",OR(N31="",N(P31)&lt;N(N31))),"TRABAJO ANTES DE LA APROBACIÓN; ","")&amp;IF(N(S31)&gt;7,"PENDIENTE MÁS DE 7 DÍAS; ","")&amp;IF(AND(L31="Pendiente",C31=""),"PENDIENTE SIN FECHA DE ENVÍO; ","")&amp;IF(L31="Aprobada","APROBADA SIN COBRAR; ","")&amp;IF(AND(L31="Cobrada",Q31=""),"COBRADA SIN FACTURA N.º; ",""),LEN(IF(K31="","FALTA CANTIDAD O PRECIO; ","")&amp;IF(L31="","SIN ESTADO; ","")&amp;IF(AND(OR(L31="Aprobada",L31="Cobrada"),OR(N31="",O31="")),"APROBADA SIN FECHA O PRUEBA; ","")&amp;IF(AND(P31&lt;&gt;"",L31&lt;&gt;"",OR(N31="",N(P31)&lt;N(N31))),"TRABAJO ANTES DE LA APROBACIÓN; ","")&amp;IF(N(S31)&gt;7,"PENDIENTE MÁS DE 7 DÍAS; ","")&amp;IF(AND(L31="Pendiente",C31=""),"PENDIENTE SIN FECHA DE ENVÍO; ","")&amp;IF(L31="Aprobada","APROBADA SIN COBRAR; ","")&amp;IF(AND(L31="Cobrada",Q31=""),"COBRADA SIN FACTURA N.º; ",""))-2)))</f>
        <v/>
      </c>
      <c r="U31" s="7" t="n"/>
    </row>
    <row r="32">
      <c r="A32" s="6" t="n"/>
      <c r="B32" s="7" t="n"/>
      <c r="C32" s="8" t="n"/>
      <c r="D32" s="6" t="n"/>
      <c r="E32" s="7" t="n"/>
      <c r="F32" s="7" t="n"/>
      <c r="G32" s="7" t="n"/>
      <c r="H32" s="7" t="n"/>
      <c r="I32" s="9" t="n"/>
      <c r="J32" s="9" t="n"/>
      <c r="K32" s="10">
        <f>IF(NOT(OR($A32&lt;&gt;"",$B32&lt;&gt;"",$D32&lt;&gt;"")),"",IF(J32&lt;&gt;"",ROUND(N(J32),2),IF(AND(G32&lt;&gt;"",I32&lt;&gt;""),ROUND(N(G32)*N(I32),2),"")))</f>
        <v/>
      </c>
      <c r="L32" s="7" t="n"/>
      <c r="M32" s="7" t="n"/>
      <c r="N32" s="8" t="n"/>
      <c r="O32" s="7" t="n"/>
      <c r="P32" s="8" t="n"/>
      <c r="Q32" s="7" t="n"/>
      <c r="R32" s="8" t="n"/>
      <c r="S32" s="11">
        <f>IF(NOT(OR($A32&lt;&gt;"",$B32&lt;&gt;"",$D32&lt;&gt;"")),"",IF(AND(L32="Pendiente",C32&lt;&gt;""),MAX(0,TODAY()-C32),""))</f>
        <v/>
      </c>
      <c r="T32" s="12">
        <f>IF(NOT(OR($A32&lt;&gt;"",$B32&lt;&gt;"",$D32&lt;&gt;"")),"",IF(IF(K32="","FALTA CANTIDAD O PRECIO; ","")&amp;IF(L32="","SIN ESTADO; ","")&amp;IF(AND(OR(L32="Aprobada",L32="Cobrada"),OR(N32="",O32="")),"APROBADA SIN FECHA O PRUEBA; ","")&amp;IF(AND(P32&lt;&gt;"",L32&lt;&gt;"",OR(N32="",N(P32)&lt;N(N32))),"TRABAJO ANTES DE LA APROBACIÓN; ","")&amp;IF(N(S32)&gt;7,"PENDIENTE MÁS DE 7 DÍAS; ","")&amp;IF(AND(L32="Pendiente",C32=""),"PENDIENTE SIN FECHA DE ENVÍO; ","")&amp;IF(L32="Aprobada","APROBADA SIN COBRAR; ","")&amp;IF(AND(L32="Cobrada",Q32=""),"COBRADA SIN FACTURA N.º; ","")="","",LEFT(IF(K32="","FALTA CANTIDAD O PRECIO; ","")&amp;IF(L32="","SIN ESTADO; ","")&amp;IF(AND(OR(L32="Aprobada",L32="Cobrada"),OR(N32="",O32="")),"APROBADA SIN FECHA O PRUEBA; ","")&amp;IF(AND(P32&lt;&gt;"",L32&lt;&gt;"",OR(N32="",N(P32)&lt;N(N32))),"TRABAJO ANTES DE LA APROBACIÓN; ","")&amp;IF(N(S32)&gt;7,"PENDIENTE MÁS DE 7 DÍAS; ","")&amp;IF(AND(L32="Pendiente",C32=""),"PENDIENTE SIN FECHA DE ENVÍO; ","")&amp;IF(L32="Aprobada","APROBADA SIN COBRAR; ","")&amp;IF(AND(L32="Cobrada",Q32=""),"COBRADA SIN FACTURA N.º; ",""),LEN(IF(K32="","FALTA CANTIDAD O PRECIO; ","")&amp;IF(L32="","SIN ESTADO; ","")&amp;IF(AND(OR(L32="Aprobada",L32="Cobrada"),OR(N32="",O32="")),"APROBADA SIN FECHA O PRUEBA; ","")&amp;IF(AND(P32&lt;&gt;"",L32&lt;&gt;"",OR(N32="",N(P32)&lt;N(N32))),"TRABAJO ANTES DE LA APROBACIÓN; ","")&amp;IF(N(S32)&gt;7,"PENDIENTE MÁS DE 7 DÍAS; ","")&amp;IF(AND(L32="Pendiente",C32=""),"PENDIENTE SIN FECHA DE ENVÍO; ","")&amp;IF(L32="Aprobada","APROBADA SIN COBRAR; ","")&amp;IF(AND(L32="Cobrada",Q32=""),"COBRADA SIN FACTURA N.º; ",""))-2)))</f>
        <v/>
      </c>
      <c r="U32" s="7" t="n"/>
    </row>
    <row r="33">
      <c r="A33" s="6" t="n"/>
      <c r="B33" s="7" t="n"/>
      <c r="C33" s="8" t="n"/>
      <c r="D33" s="6" t="n"/>
      <c r="E33" s="7" t="n"/>
      <c r="F33" s="7" t="n"/>
      <c r="G33" s="7" t="n"/>
      <c r="H33" s="7" t="n"/>
      <c r="I33" s="9" t="n"/>
      <c r="J33" s="9" t="n"/>
      <c r="K33" s="10">
        <f>IF(NOT(OR($A33&lt;&gt;"",$B33&lt;&gt;"",$D33&lt;&gt;"")),"",IF(J33&lt;&gt;"",ROUND(N(J33),2),IF(AND(G33&lt;&gt;"",I33&lt;&gt;""),ROUND(N(G33)*N(I33),2),"")))</f>
        <v/>
      </c>
      <c r="L33" s="7" t="n"/>
      <c r="M33" s="7" t="n"/>
      <c r="N33" s="8" t="n"/>
      <c r="O33" s="7" t="n"/>
      <c r="P33" s="8" t="n"/>
      <c r="Q33" s="7" t="n"/>
      <c r="R33" s="8" t="n"/>
      <c r="S33" s="11">
        <f>IF(NOT(OR($A33&lt;&gt;"",$B33&lt;&gt;"",$D33&lt;&gt;"")),"",IF(AND(L33="Pendiente",C33&lt;&gt;""),MAX(0,TODAY()-C33),""))</f>
        <v/>
      </c>
      <c r="T33" s="12">
        <f>IF(NOT(OR($A33&lt;&gt;"",$B33&lt;&gt;"",$D33&lt;&gt;"")),"",IF(IF(K33="","FALTA CANTIDAD O PRECIO; ","")&amp;IF(L33="","SIN ESTADO; ","")&amp;IF(AND(OR(L33="Aprobada",L33="Cobrada"),OR(N33="",O33="")),"APROBADA SIN FECHA O PRUEBA; ","")&amp;IF(AND(P33&lt;&gt;"",L33&lt;&gt;"",OR(N33="",N(P33)&lt;N(N33))),"TRABAJO ANTES DE LA APROBACIÓN; ","")&amp;IF(N(S33)&gt;7,"PENDIENTE MÁS DE 7 DÍAS; ","")&amp;IF(AND(L33="Pendiente",C33=""),"PENDIENTE SIN FECHA DE ENVÍO; ","")&amp;IF(L33="Aprobada","APROBADA SIN COBRAR; ","")&amp;IF(AND(L33="Cobrada",Q33=""),"COBRADA SIN FACTURA N.º; ","")="","",LEFT(IF(K33="","FALTA CANTIDAD O PRECIO; ","")&amp;IF(L33="","SIN ESTADO; ","")&amp;IF(AND(OR(L33="Aprobada",L33="Cobrada"),OR(N33="",O33="")),"APROBADA SIN FECHA O PRUEBA; ","")&amp;IF(AND(P33&lt;&gt;"",L33&lt;&gt;"",OR(N33="",N(P33)&lt;N(N33))),"TRABAJO ANTES DE LA APROBACIÓN; ","")&amp;IF(N(S33)&gt;7,"PENDIENTE MÁS DE 7 DÍAS; ","")&amp;IF(AND(L33="Pendiente",C33=""),"PENDIENTE SIN FECHA DE ENVÍO; ","")&amp;IF(L33="Aprobada","APROBADA SIN COBRAR; ","")&amp;IF(AND(L33="Cobrada",Q33=""),"COBRADA SIN FACTURA N.º; ",""),LEN(IF(K33="","FALTA CANTIDAD O PRECIO; ","")&amp;IF(L33="","SIN ESTADO; ","")&amp;IF(AND(OR(L33="Aprobada",L33="Cobrada"),OR(N33="",O33="")),"APROBADA SIN FECHA O PRUEBA; ","")&amp;IF(AND(P33&lt;&gt;"",L33&lt;&gt;"",OR(N33="",N(P33)&lt;N(N33))),"TRABAJO ANTES DE LA APROBACIÓN; ","")&amp;IF(N(S33)&gt;7,"PENDIENTE MÁS DE 7 DÍAS; ","")&amp;IF(AND(L33="Pendiente",C33=""),"PENDIENTE SIN FECHA DE ENVÍO; ","")&amp;IF(L33="Aprobada","APROBADA SIN COBRAR; ","")&amp;IF(AND(L33="Cobrada",Q33=""),"COBRADA SIN FACTURA N.º; ",""))-2)))</f>
        <v/>
      </c>
      <c r="U33" s="7" t="n"/>
    </row>
    <row r="34">
      <c r="A34" s="6" t="n"/>
      <c r="B34" s="7" t="n"/>
      <c r="C34" s="8" t="n"/>
      <c r="D34" s="6" t="n"/>
      <c r="E34" s="7" t="n"/>
      <c r="F34" s="7" t="n"/>
      <c r="G34" s="7" t="n"/>
      <c r="H34" s="7" t="n"/>
      <c r="I34" s="9" t="n"/>
      <c r="J34" s="9" t="n"/>
      <c r="K34" s="10">
        <f>IF(NOT(OR($A34&lt;&gt;"",$B34&lt;&gt;"",$D34&lt;&gt;"")),"",IF(J34&lt;&gt;"",ROUND(N(J34),2),IF(AND(G34&lt;&gt;"",I34&lt;&gt;""),ROUND(N(G34)*N(I34),2),"")))</f>
        <v/>
      </c>
      <c r="L34" s="7" t="n"/>
      <c r="M34" s="7" t="n"/>
      <c r="N34" s="8" t="n"/>
      <c r="O34" s="7" t="n"/>
      <c r="P34" s="8" t="n"/>
      <c r="Q34" s="7" t="n"/>
      <c r="R34" s="8" t="n"/>
      <c r="S34" s="11">
        <f>IF(NOT(OR($A34&lt;&gt;"",$B34&lt;&gt;"",$D34&lt;&gt;"")),"",IF(AND(L34="Pendiente",C34&lt;&gt;""),MAX(0,TODAY()-C34),""))</f>
        <v/>
      </c>
      <c r="T34" s="12">
        <f>IF(NOT(OR($A34&lt;&gt;"",$B34&lt;&gt;"",$D34&lt;&gt;"")),"",IF(IF(K34="","FALTA CANTIDAD O PRECIO; ","")&amp;IF(L34="","SIN ESTADO; ","")&amp;IF(AND(OR(L34="Aprobada",L34="Cobrada"),OR(N34="",O34="")),"APROBADA SIN FECHA O PRUEBA; ","")&amp;IF(AND(P34&lt;&gt;"",L34&lt;&gt;"",OR(N34="",N(P34)&lt;N(N34))),"TRABAJO ANTES DE LA APROBACIÓN; ","")&amp;IF(N(S34)&gt;7,"PENDIENTE MÁS DE 7 DÍAS; ","")&amp;IF(AND(L34="Pendiente",C34=""),"PENDIENTE SIN FECHA DE ENVÍO; ","")&amp;IF(L34="Aprobada","APROBADA SIN COBRAR; ","")&amp;IF(AND(L34="Cobrada",Q34=""),"COBRADA SIN FACTURA N.º; ","")="","",LEFT(IF(K34="","FALTA CANTIDAD O PRECIO; ","")&amp;IF(L34="","SIN ESTADO; ","")&amp;IF(AND(OR(L34="Aprobada",L34="Cobrada"),OR(N34="",O34="")),"APROBADA SIN FECHA O PRUEBA; ","")&amp;IF(AND(P34&lt;&gt;"",L34&lt;&gt;"",OR(N34="",N(P34)&lt;N(N34))),"TRABAJO ANTES DE LA APROBACIÓN; ","")&amp;IF(N(S34)&gt;7,"PENDIENTE MÁS DE 7 DÍAS; ","")&amp;IF(AND(L34="Pendiente",C34=""),"PENDIENTE SIN FECHA DE ENVÍO; ","")&amp;IF(L34="Aprobada","APROBADA SIN COBRAR; ","")&amp;IF(AND(L34="Cobrada",Q34=""),"COBRADA SIN FACTURA N.º; ",""),LEN(IF(K34="","FALTA CANTIDAD O PRECIO; ","")&amp;IF(L34="","SIN ESTADO; ","")&amp;IF(AND(OR(L34="Aprobada",L34="Cobrada"),OR(N34="",O34="")),"APROBADA SIN FECHA O PRUEBA; ","")&amp;IF(AND(P34&lt;&gt;"",L34&lt;&gt;"",OR(N34="",N(P34)&lt;N(N34))),"TRABAJO ANTES DE LA APROBACIÓN; ","")&amp;IF(N(S34)&gt;7,"PENDIENTE MÁS DE 7 DÍAS; ","")&amp;IF(AND(L34="Pendiente",C34=""),"PENDIENTE SIN FECHA DE ENVÍO; ","")&amp;IF(L34="Aprobada","APROBADA SIN COBRAR; ","")&amp;IF(AND(L34="Cobrada",Q34=""),"COBRADA SIN FACTURA N.º; ",""))-2)))</f>
        <v/>
      </c>
      <c r="U34" s="7" t="n"/>
    </row>
    <row r="35">
      <c r="A35" s="6" t="n"/>
      <c r="B35" s="7" t="n"/>
      <c r="C35" s="8" t="n"/>
      <c r="D35" s="6" t="n"/>
      <c r="E35" s="7" t="n"/>
      <c r="F35" s="7" t="n"/>
      <c r="G35" s="7" t="n"/>
      <c r="H35" s="7" t="n"/>
      <c r="I35" s="9" t="n"/>
      <c r="J35" s="9" t="n"/>
      <c r="K35" s="10">
        <f>IF(NOT(OR($A35&lt;&gt;"",$B35&lt;&gt;"",$D35&lt;&gt;"")),"",IF(J35&lt;&gt;"",ROUND(N(J35),2),IF(AND(G35&lt;&gt;"",I35&lt;&gt;""),ROUND(N(G35)*N(I35),2),"")))</f>
        <v/>
      </c>
      <c r="L35" s="7" t="n"/>
      <c r="M35" s="7" t="n"/>
      <c r="N35" s="8" t="n"/>
      <c r="O35" s="7" t="n"/>
      <c r="P35" s="8" t="n"/>
      <c r="Q35" s="7" t="n"/>
      <c r="R35" s="8" t="n"/>
      <c r="S35" s="11">
        <f>IF(NOT(OR($A35&lt;&gt;"",$B35&lt;&gt;"",$D35&lt;&gt;"")),"",IF(AND(L35="Pendiente",C35&lt;&gt;""),MAX(0,TODAY()-C35),""))</f>
        <v/>
      </c>
      <c r="T35" s="12">
        <f>IF(NOT(OR($A35&lt;&gt;"",$B35&lt;&gt;"",$D35&lt;&gt;"")),"",IF(IF(K35="","FALTA CANTIDAD O PRECIO; ","")&amp;IF(L35="","SIN ESTADO; ","")&amp;IF(AND(OR(L35="Aprobada",L35="Cobrada"),OR(N35="",O35="")),"APROBADA SIN FECHA O PRUEBA; ","")&amp;IF(AND(P35&lt;&gt;"",L35&lt;&gt;"",OR(N35="",N(P35)&lt;N(N35))),"TRABAJO ANTES DE LA APROBACIÓN; ","")&amp;IF(N(S35)&gt;7,"PENDIENTE MÁS DE 7 DÍAS; ","")&amp;IF(AND(L35="Pendiente",C35=""),"PENDIENTE SIN FECHA DE ENVÍO; ","")&amp;IF(L35="Aprobada","APROBADA SIN COBRAR; ","")&amp;IF(AND(L35="Cobrada",Q35=""),"COBRADA SIN FACTURA N.º; ","")="","",LEFT(IF(K35="","FALTA CANTIDAD O PRECIO; ","")&amp;IF(L35="","SIN ESTADO; ","")&amp;IF(AND(OR(L35="Aprobada",L35="Cobrada"),OR(N35="",O35="")),"APROBADA SIN FECHA O PRUEBA; ","")&amp;IF(AND(P35&lt;&gt;"",L35&lt;&gt;"",OR(N35="",N(P35)&lt;N(N35))),"TRABAJO ANTES DE LA APROBACIÓN; ","")&amp;IF(N(S35)&gt;7,"PENDIENTE MÁS DE 7 DÍAS; ","")&amp;IF(AND(L35="Pendiente",C35=""),"PENDIENTE SIN FECHA DE ENVÍO; ","")&amp;IF(L35="Aprobada","APROBADA SIN COBRAR; ","")&amp;IF(AND(L35="Cobrada",Q35=""),"COBRADA SIN FACTURA N.º; ",""),LEN(IF(K35="","FALTA CANTIDAD O PRECIO; ","")&amp;IF(L35="","SIN ESTADO; ","")&amp;IF(AND(OR(L35="Aprobada",L35="Cobrada"),OR(N35="",O35="")),"APROBADA SIN FECHA O PRUEBA; ","")&amp;IF(AND(P35&lt;&gt;"",L35&lt;&gt;"",OR(N35="",N(P35)&lt;N(N35))),"TRABAJO ANTES DE LA APROBACIÓN; ","")&amp;IF(N(S35)&gt;7,"PENDIENTE MÁS DE 7 DÍAS; ","")&amp;IF(AND(L35="Pendiente",C35=""),"PENDIENTE SIN FECHA DE ENVÍO; ","")&amp;IF(L35="Aprobada","APROBADA SIN COBRAR; ","")&amp;IF(AND(L35="Cobrada",Q35=""),"COBRADA SIN FACTURA N.º; ",""))-2)))</f>
        <v/>
      </c>
      <c r="U35" s="7" t="n"/>
    </row>
    <row r="36">
      <c r="A36" s="6" t="n"/>
      <c r="B36" s="7" t="n"/>
      <c r="C36" s="8" t="n"/>
      <c r="D36" s="6" t="n"/>
      <c r="E36" s="7" t="n"/>
      <c r="F36" s="7" t="n"/>
      <c r="G36" s="7" t="n"/>
      <c r="H36" s="7" t="n"/>
      <c r="I36" s="9" t="n"/>
      <c r="J36" s="9" t="n"/>
      <c r="K36" s="10">
        <f>IF(NOT(OR($A36&lt;&gt;"",$B36&lt;&gt;"",$D36&lt;&gt;"")),"",IF(J36&lt;&gt;"",ROUND(N(J36),2),IF(AND(G36&lt;&gt;"",I36&lt;&gt;""),ROUND(N(G36)*N(I36),2),"")))</f>
        <v/>
      </c>
      <c r="L36" s="7" t="n"/>
      <c r="M36" s="7" t="n"/>
      <c r="N36" s="8" t="n"/>
      <c r="O36" s="7" t="n"/>
      <c r="P36" s="8" t="n"/>
      <c r="Q36" s="7" t="n"/>
      <c r="R36" s="8" t="n"/>
      <c r="S36" s="11">
        <f>IF(NOT(OR($A36&lt;&gt;"",$B36&lt;&gt;"",$D36&lt;&gt;"")),"",IF(AND(L36="Pendiente",C36&lt;&gt;""),MAX(0,TODAY()-C36),""))</f>
        <v/>
      </c>
      <c r="T36" s="12">
        <f>IF(NOT(OR($A36&lt;&gt;"",$B36&lt;&gt;"",$D36&lt;&gt;"")),"",IF(IF(K36="","FALTA CANTIDAD O PRECIO; ","")&amp;IF(L36="","SIN ESTADO; ","")&amp;IF(AND(OR(L36="Aprobada",L36="Cobrada"),OR(N36="",O36="")),"APROBADA SIN FECHA O PRUEBA; ","")&amp;IF(AND(P36&lt;&gt;"",L36&lt;&gt;"",OR(N36="",N(P36)&lt;N(N36))),"TRABAJO ANTES DE LA APROBACIÓN; ","")&amp;IF(N(S36)&gt;7,"PENDIENTE MÁS DE 7 DÍAS; ","")&amp;IF(AND(L36="Pendiente",C36=""),"PENDIENTE SIN FECHA DE ENVÍO; ","")&amp;IF(L36="Aprobada","APROBADA SIN COBRAR; ","")&amp;IF(AND(L36="Cobrada",Q36=""),"COBRADA SIN FACTURA N.º; ","")="","",LEFT(IF(K36="","FALTA CANTIDAD O PRECIO; ","")&amp;IF(L36="","SIN ESTADO; ","")&amp;IF(AND(OR(L36="Aprobada",L36="Cobrada"),OR(N36="",O36="")),"APROBADA SIN FECHA O PRUEBA; ","")&amp;IF(AND(P36&lt;&gt;"",L36&lt;&gt;"",OR(N36="",N(P36)&lt;N(N36))),"TRABAJO ANTES DE LA APROBACIÓN; ","")&amp;IF(N(S36)&gt;7,"PENDIENTE MÁS DE 7 DÍAS; ","")&amp;IF(AND(L36="Pendiente",C36=""),"PENDIENTE SIN FECHA DE ENVÍO; ","")&amp;IF(L36="Aprobada","APROBADA SIN COBRAR; ","")&amp;IF(AND(L36="Cobrada",Q36=""),"COBRADA SIN FACTURA N.º; ",""),LEN(IF(K36="","FALTA CANTIDAD O PRECIO; ","")&amp;IF(L36="","SIN ESTADO; ","")&amp;IF(AND(OR(L36="Aprobada",L36="Cobrada"),OR(N36="",O36="")),"APROBADA SIN FECHA O PRUEBA; ","")&amp;IF(AND(P36&lt;&gt;"",L36&lt;&gt;"",OR(N36="",N(P36)&lt;N(N36))),"TRABAJO ANTES DE LA APROBACIÓN; ","")&amp;IF(N(S36)&gt;7,"PENDIENTE MÁS DE 7 DÍAS; ","")&amp;IF(AND(L36="Pendiente",C36=""),"PENDIENTE SIN FECHA DE ENVÍO; ","")&amp;IF(L36="Aprobada","APROBADA SIN COBRAR; ","")&amp;IF(AND(L36="Cobrada",Q36=""),"COBRADA SIN FACTURA N.º; ",""))-2)))</f>
        <v/>
      </c>
      <c r="U36" s="7" t="n"/>
    </row>
    <row r="37">
      <c r="A37" s="6" t="n"/>
      <c r="B37" s="7" t="n"/>
      <c r="C37" s="8" t="n"/>
      <c r="D37" s="6" t="n"/>
      <c r="E37" s="7" t="n"/>
      <c r="F37" s="7" t="n"/>
      <c r="G37" s="7" t="n"/>
      <c r="H37" s="7" t="n"/>
      <c r="I37" s="9" t="n"/>
      <c r="J37" s="9" t="n"/>
      <c r="K37" s="10">
        <f>IF(NOT(OR($A37&lt;&gt;"",$B37&lt;&gt;"",$D37&lt;&gt;"")),"",IF(J37&lt;&gt;"",ROUND(N(J37),2),IF(AND(G37&lt;&gt;"",I37&lt;&gt;""),ROUND(N(G37)*N(I37),2),"")))</f>
        <v/>
      </c>
      <c r="L37" s="7" t="n"/>
      <c r="M37" s="7" t="n"/>
      <c r="N37" s="8" t="n"/>
      <c r="O37" s="7" t="n"/>
      <c r="P37" s="8" t="n"/>
      <c r="Q37" s="7" t="n"/>
      <c r="R37" s="8" t="n"/>
      <c r="S37" s="11">
        <f>IF(NOT(OR($A37&lt;&gt;"",$B37&lt;&gt;"",$D37&lt;&gt;"")),"",IF(AND(L37="Pendiente",C37&lt;&gt;""),MAX(0,TODAY()-C37),""))</f>
        <v/>
      </c>
      <c r="T37" s="12">
        <f>IF(NOT(OR($A37&lt;&gt;"",$B37&lt;&gt;"",$D37&lt;&gt;"")),"",IF(IF(K37="","FALTA CANTIDAD O PRECIO; ","")&amp;IF(L37="","SIN ESTADO; ","")&amp;IF(AND(OR(L37="Aprobada",L37="Cobrada"),OR(N37="",O37="")),"APROBADA SIN FECHA O PRUEBA; ","")&amp;IF(AND(P37&lt;&gt;"",L37&lt;&gt;"",OR(N37="",N(P37)&lt;N(N37))),"TRABAJO ANTES DE LA APROBACIÓN; ","")&amp;IF(N(S37)&gt;7,"PENDIENTE MÁS DE 7 DÍAS; ","")&amp;IF(AND(L37="Pendiente",C37=""),"PENDIENTE SIN FECHA DE ENVÍO; ","")&amp;IF(L37="Aprobada","APROBADA SIN COBRAR; ","")&amp;IF(AND(L37="Cobrada",Q37=""),"COBRADA SIN FACTURA N.º; ","")="","",LEFT(IF(K37="","FALTA CANTIDAD O PRECIO; ","")&amp;IF(L37="","SIN ESTADO; ","")&amp;IF(AND(OR(L37="Aprobada",L37="Cobrada"),OR(N37="",O37="")),"APROBADA SIN FECHA O PRUEBA; ","")&amp;IF(AND(P37&lt;&gt;"",L37&lt;&gt;"",OR(N37="",N(P37)&lt;N(N37))),"TRABAJO ANTES DE LA APROBACIÓN; ","")&amp;IF(N(S37)&gt;7,"PENDIENTE MÁS DE 7 DÍAS; ","")&amp;IF(AND(L37="Pendiente",C37=""),"PENDIENTE SIN FECHA DE ENVÍO; ","")&amp;IF(L37="Aprobada","APROBADA SIN COBRAR; ","")&amp;IF(AND(L37="Cobrada",Q37=""),"COBRADA SIN FACTURA N.º; ",""),LEN(IF(K37="","FALTA CANTIDAD O PRECIO; ","")&amp;IF(L37="","SIN ESTADO; ","")&amp;IF(AND(OR(L37="Aprobada",L37="Cobrada"),OR(N37="",O37="")),"APROBADA SIN FECHA O PRUEBA; ","")&amp;IF(AND(P37&lt;&gt;"",L37&lt;&gt;"",OR(N37="",N(P37)&lt;N(N37))),"TRABAJO ANTES DE LA APROBACIÓN; ","")&amp;IF(N(S37)&gt;7,"PENDIENTE MÁS DE 7 DÍAS; ","")&amp;IF(AND(L37="Pendiente",C37=""),"PENDIENTE SIN FECHA DE ENVÍO; ","")&amp;IF(L37="Aprobada","APROBADA SIN COBRAR; ","")&amp;IF(AND(L37="Cobrada",Q37=""),"COBRADA SIN FACTURA N.º; ",""))-2)))</f>
        <v/>
      </c>
      <c r="U37" s="7" t="n"/>
    </row>
    <row r="38">
      <c r="A38" s="6" t="n"/>
      <c r="B38" s="7" t="n"/>
      <c r="C38" s="8" t="n"/>
      <c r="D38" s="6" t="n"/>
      <c r="E38" s="7" t="n"/>
      <c r="F38" s="7" t="n"/>
      <c r="G38" s="7" t="n"/>
      <c r="H38" s="7" t="n"/>
      <c r="I38" s="9" t="n"/>
      <c r="J38" s="9" t="n"/>
      <c r="K38" s="10">
        <f>IF(NOT(OR($A38&lt;&gt;"",$B38&lt;&gt;"",$D38&lt;&gt;"")),"",IF(J38&lt;&gt;"",ROUND(N(J38),2),IF(AND(G38&lt;&gt;"",I38&lt;&gt;""),ROUND(N(G38)*N(I38),2),"")))</f>
        <v/>
      </c>
      <c r="L38" s="7" t="n"/>
      <c r="M38" s="7" t="n"/>
      <c r="N38" s="8" t="n"/>
      <c r="O38" s="7" t="n"/>
      <c r="P38" s="8" t="n"/>
      <c r="Q38" s="7" t="n"/>
      <c r="R38" s="8" t="n"/>
      <c r="S38" s="11">
        <f>IF(NOT(OR($A38&lt;&gt;"",$B38&lt;&gt;"",$D38&lt;&gt;"")),"",IF(AND(L38="Pendiente",C38&lt;&gt;""),MAX(0,TODAY()-C38),""))</f>
        <v/>
      </c>
      <c r="T38" s="12">
        <f>IF(NOT(OR($A38&lt;&gt;"",$B38&lt;&gt;"",$D38&lt;&gt;"")),"",IF(IF(K38="","FALTA CANTIDAD O PRECIO; ","")&amp;IF(L38="","SIN ESTADO; ","")&amp;IF(AND(OR(L38="Aprobada",L38="Cobrada"),OR(N38="",O38="")),"APROBADA SIN FECHA O PRUEBA; ","")&amp;IF(AND(P38&lt;&gt;"",L38&lt;&gt;"",OR(N38="",N(P38)&lt;N(N38))),"TRABAJO ANTES DE LA APROBACIÓN; ","")&amp;IF(N(S38)&gt;7,"PENDIENTE MÁS DE 7 DÍAS; ","")&amp;IF(AND(L38="Pendiente",C38=""),"PENDIENTE SIN FECHA DE ENVÍO; ","")&amp;IF(L38="Aprobada","APROBADA SIN COBRAR; ","")&amp;IF(AND(L38="Cobrada",Q38=""),"COBRADA SIN FACTURA N.º; ","")="","",LEFT(IF(K38="","FALTA CANTIDAD O PRECIO; ","")&amp;IF(L38="","SIN ESTADO; ","")&amp;IF(AND(OR(L38="Aprobada",L38="Cobrada"),OR(N38="",O38="")),"APROBADA SIN FECHA O PRUEBA; ","")&amp;IF(AND(P38&lt;&gt;"",L38&lt;&gt;"",OR(N38="",N(P38)&lt;N(N38))),"TRABAJO ANTES DE LA APROBACIÓN; ","")&amp;IF(N(S38)&gt;7,"PENDIENTE MÁS DE 7 DÍAS; ","")&amp;IF(AND(L38="Pendiente",C38=""),"PENDIENTE SIN FECHA DE ENVÍO; ","")&amp;IF(L38="Aprobada","APROBADA SIN COBRAR; ","")&amp;IF(AND(L38="Cobrada",Q38=""),"COBRADA SIN FACTURA N.º; ",""),LEN(IF(K38="","FALTA CANTIDAD O PRECIO; ","")&amp;IF(L38="","SIN ESTADO; ","")&amp;IF(AND(OR(L38="Aprobada",L38="Cobrada"),OR(N38="",O38="")),"APROBADA SIN FECHA O PRUEBA; ","")&amp;IF(AND(P38&lt;&gt;"",L38&lt;&gt;"",OR(N38="",N(P38)&lt;N(N38))),"TRABAJO ANTES DE LA APROBACIÓN; ","")&amp;IF(N(S38)&gt;7,"PENDIENTE MÁS DE 7 DÍAS; ","")&amp;IF(AND(L38="Pendiente",C38=""),"PENDIENTE SIN FECHA DE ENVÍO; ","")&amp;IF(L38="Aprobada","APROBADA SIN COBRAR; ","")&amp;IF(AND(L38="Cobrada",Q38=""),"COBRADA SIN FACTURA N.º; ",""))-2)))</f>
        <v/>
      </c>
      <c r="U38" s="7" t="n"/>
    </row>
    <row r="39">
      <c r="A39" s="6" t="n"/>
      <c r="B39" s="7" t="n"/>
      <c r="C39" s="8" t="n"/>
      <c r="D39" s="6" t="n"/>
      <c r="E39" s="7" t="n"/>
      <c r="F39" s="7" t="n"/>
      <c r="G39" s="7" t="n"/>
      <c r="H39" s="7" t="n"/>
      <c r="I39" s="9" t="n"/>
      <c r="J39" s="9" t="n"/>
      <c r="K39" s="10">
        <f>IF(NOT(OR($A39&lt;&gt;"",$B39&lt;&gt;"",$D39&lt;&gt;"")),"",IF(J39&lt;&gt;"",ROUND(N(J39),2),IF(AND(G39&lt;&gt;"",I39&lt;&gt;""),ROUND(N(G39)*N(I39),2),"")))</f>
        <v/>
      </c>
      <c r="L39" s="7" t="n"/>
      <c r="M39" s="7" t="n"/>
      <c r="N39" s="8" t="n"/>
      <c r="O39" s="7" t="n"/>
      <c r="P39" s="8" t="n"/>
      <c r="Q39" s="7" t="n"/>
      <c r="R39" s="8" t="n"/>
      <c r="S39" s="11">
        <f>IF(NOT(OR($A39&lt;&gt;"",$B39&lt;&gt;"",$D39&lt;&gt;"")),"",IF(AND(L39="Pendiente",C39&lt;&gt;""),MAX(0,TODAY()-C39),""))</f>
        <v/>
      </c>
      <c r="T39" s="12">
        <f>IF(NOT(OR($A39&lt;&gt;"",$B39&lt;&gt;"",$D39&lt;&gt;"")),"",IF(IF(K39="","FALTA CANTIDAD O PRECIO; ","")&amp;IF(L39="","SIN ESTADO; ","")&amp;IF(AND(OR(L39="Aprobada",L39="Cobrada"),OR(N39="",O39="")),"APROBADA SIN FECHA O PRUEBA; ","")&amp;IF(AND(P39&lt;&gt;"",L39&lt;&gt;"",OR(N39="",N(P39)&lt;N(N39))),"TRABAJO ANTES DE LA APROBACIÓN; ","")&amp;IF(N(S39)&gt;7,"PENDIENTE MÁS DE 7 DÍAS; ","")&amp;IF(AND(L39="Pendiente",C39=""),"PENDIENTE SIN FECHA DE ENVÍO; ","")&amp;IF(L39="Aprobada","APROBADA SIN COBRAR; ","")&amp;IF(AND(L39="Cobrada",Q39=""),"COBRADA SIN FACTURA N.º; ","")="","",LEFT(IF(K39="","FALTA CANTIDAD O PRECIO; ","")&amp;IF(L39="","SIN ESTADO; ","")&amp;IF(AND(OR(L39="Aprobada",L39="Cobrada"),OR(N39="",O39="")),"APROBADA SIN FECHA O PRUEBA; ","")&amp;IF(AND(P39&lt;&gt;"",L39&lt;&gt;"",OR(N39="",N(P39)&lt;N(N39))),"TRABAJO ANTES DE LA APROBACIÓN; ","")&amp;IF(N(S39)&gt;7,"PENDIENTE MÁS DE 7 DÍAS; ","")&amp;IF(AND(L39="Pendiente",C39=""),"PENDIENTE SIN FECHA DE ENVÍO; ","")&amp;IF(L39="Aprobada","APROBADA SIN COBRAR; ","")&amp;IF(AND(L39="Cobrada",Q39=""),"COBRADA SIN FACTURA N.º; ",""),LEN(IF(K39="","FALTA CANTIDAD O PRECIO; ","")&amp;IF(L39="","SIN ESTADO; ","")&amp;IF(AND(OR(L39="Aprobada",L39="Cobrada"),OR(N39="",O39="")),"APROBADA SIN FECHA O PRUEBA; ","")&amp;IF(AND(P39&lt;&gt;"",L39&lt;&gt;"",OR(N39="",N(P39)&lt;N(N39))),"TRABAJO ANTES DE LA APROBACIÓN; ","")&amp;IF(N(S39)&gt;7,"PENDIENTE MÁS DE 7 DÍAS; ","")&amp;IF(AND(L39="Pendiente",C39=""),"PENDIENTE SIN FECHA DE ENVÍO; ","")&amp;IF(L39="Aprobada","APROBADA SIN COBRAR; ","")&amp;IF(AND(L39="Cobrada",Q39=""),"COBRADA SIN FACTURA N.º; ",""))-2)))</f>
        <v/>
      </c>
      <c r="U39" s="7" t="n"/>
    </row>
    <row r="40">
      <c r="A40" s="6" t="n"/>
      <c r="B40" s="7" t="n"/>
      <c r="C40" s="8" t="n"/>
      <c r="D40" s="6" t="n"/>
      <c r="E40" s="7" t="n"/>
      <c r="F40" s="7" t="n"/>
      <c r="G40" s="7" t="n"/>
      <c r="H40" s="7" t="n"/>
      <c r="I40" s="9" t="n"/>
      <c r="J40" s="9" t="n"/>
      <c r="K40" s="10">
        <f>IF(NOT(OR($A40&lt;&gt;"",$B40&lt;&gt;"",$D40&lt;&gt;"")),"",IF(J40&lt;&gt;"",ROUND(N(J40),2),IF(AND(G40&lt;&gt;"",I40&lt;&gt;""),ROUND(N(G40)*N(I40),2),"")))</f>
        <v/>
      </c>
      <c r="L40" s="7" t="n"/>
      <c r="M40" s="7" t="n"/>
      <c r="N40" s="8" t="n"/>
      <c r="O40" s="7" t="n"/>
      <c r="P40" s="8" t="n"/>
      <c r="Q40" s="7" t="n"/>
      <c r="R40" s="8" t="n"/>
      <c r="S40" s="11">
        <f>IF(NOT(OR($A40&lt;&gt;"",$B40&lt;&gt;"",$D40&lt;&gt;"")),"",IF(AND(L40="Pendiente",C40&lt;&gt;""),MAX(0,TODAY()-C40),""))</f>
        <v/>
      </c>
      <c r="T40" s="12">
        <f>IF(NOT(OR($A40&lt;&gt;"",$B40&lt;&gt;"",$D40&lt;&gt;"")),"",IF(IF(K40="","FALTA CANTIDAD O PRECIO; ","")&amp;IF(L40="","SIN ESTADO; ","")&amp;IF(AND(OR(L40="Aprobada",L40="Cobrada"),OR(N40="",O40="")),"APROBADA SIN FECHA O PRUEBA; ","")&amp;IF(AND(P40&lt;&gt;"",L40&lt;&gt;"",OR(N40="",N(P40)&lt;N(N40))),"TRABAJO ANTES DE LA APROBACIÓN; ","")&amp;IF(N(S40)&gt;7,"PENDIENTE MÁS DE 7 DÍAS; ","")&amp;IF(AND(L40="Pendiente",C40=""),"PENDIENTE SIN FECHA DE ENVÍO; ","")&amp;IF(L40="Aprobada","APROBADA SIN COBRAR; ","")&amp;IF(AND(L40="Cobrada",Q40=""),"COBRADA SIN FACTURA N.º; ","")="","",LEFT(IF(K40="","FALTA CANTIDAD O PRECIO; ","")&amp;IF(L40="","SIN ESTADO; ","")&amp;IF(AND(OR(L40="Aprobada",L40="Cobrada"),OR(N40="",O40="")),"APROBADA SIN FECHA O PRUEBA; ","")&amp;IF(AND(P40&lt;&gt;"",L40&lt;&gt;"",OR(N40="",N(P40)&lt;N(N40))),"TRABAJO ANTES DE LA APROBACIÓN; ","")&amp;IF(N(S40)&gt;7,"PENDIENTE MÁS DE 7 DÍAS; ","")&amp;IF(AND(L40="Pendiente",C40=""),"PENDIENTE SIN FECHA DE ENVÍO; ","")&amp;IF(L40="Aprobada","APROBADA SIN COBRAR; ","")&amp;IF(AND(L40="Cobrada",Q40=""),"COBRADA SIN FACTURA N.º; ",""),LEN(IF(K40="","FALTA CANTIDAD O PRECIO; ","")&amp;IF(L40="","SIN ESTADO; ","")&amp;IF(AND(OR(L40="Aprobada",L40="Cobrada"),OR(N40="",O40="")),"APROBADA SIN FECHA O PRUEBA; ","")&amp;IF(AND(P40&lt;&gt;"",L40&lt;&gt;"",OR(N40="",N(P40)&lt;N(N40))),"TRABAJO ANTES DE LA APROBACIÓN; ","")&amp;IF(N(S40)&gt;7,"PENDIENTE MÁS DE 7 DÍAS; ","")&amp;IF(AND(L40="Pendiente",C40=""),"PENDIENTE SIN FECHA DE ENVÍO; ","")&amp;IF(L40="Aprobada","APROBADA SIN COBRAR; ","")&amp;IF(AND(L40="Cobrada",Q40=""),"COBRADA SIN FACTURA N.º; ",""))-2)))</f>
        <v/>
      </c>
      <c r="U40" s="7" t="n"/>
    </row>
    <row r="41">
      <c r="A41" s="6" t="n"/>
      <c r="B41" s="7" t="n"/>
      <c r="C41" s="8" t="n"/>
      <c r="D41" s="6" t="n"/>
      <c r="E41" s="7" t="n"/>
      <c r="F41" s="7" t="n"/>
      <c r="G41" s="7" t="n"/>
      <c r="H41" s="7" t="n"/>
      <c r="I41" s="9" t="n"/>
      <c r="J41" s="9" t="n"/>
      <c r="K41" s="10">
        <f>IF(NOT(OR($A41&lt;&gt;"",$B41&lt;&gt;"",$D41&lt;&gt;"")),"",IF(J41&lt;&gt;"",ROUND(N(J41),2),IF(AND(G41&lt;&gt;"",I41&lt;&gt;""),ROUND(N(G41)*N(I41),2),"")))</f>
        <v/>
      </c>
      <c r="L41" s="7" t="n"/>
      <c r="M41" s="7" t="n"/>
      <c r="N41" s="8" t="n"/>
      <c r="O41" s="7" t="n"/>
      <c r="P41" s="8" t="n"/>
      <c r="Q41" s="7" t="n"/>
      <c r="R41" s="8" t="n"/>
      <c r="S41" s="11">
        <f>IF(NOT(OR($A41&lt;&gt;"",$B41&lt;&gt;"",$D41&lt;&gt;"")),"",IF(AND(L41="Pendiente",C41&lt;&gt;""),MAX(0,TODAY()-C41),""))</f>
        <v/>
      </c>
      <c r="T41" s="12">
        <f>IF(NOT(OR($A41&lt;&gt;"",$B41&lt;&gt;"",$D41&lt;&gt;"")),"",IF(IF(K41="","FALTA CANTIDAD O PRECIO; ","")&amp;IF(L41="","SIN ESTADO; ","")&amp;IF(AND(OR(L41="Aprobada",L41="Cobrada"),OR(N41="",O41="")),"APROBADA SIN FECHA O PRUEBA; ","")&amp;IF(AND(P41&lt;&gt;"",L41&lt;&gt;"",OR(N41="",N(P41)&lt;N(N41))),"TRABAJO ANTES DE LA APROBACIÓN; ","")&amp;IF(N(S41)&gt;7,"PENDIENTE MÁS DE 7 DÍAS; ","")&amp;IF(AND(L41="Pendiente",C41=""),"PENDIENTE SIN FECHA DE ENVÍO; ","")&amp;IF(L41="Aprobada","APROBADA SIN COBRAR; ","")&amp;IF(AND(L41="Cobrada",Q41=""),"COBRADA SIN FACTURA N.º; ","")="","",LEFT(IF(K41="","FALTA CANTIDAD O PRECIO; ","")&amp;IF(L41="","SIN ESTADO; ","")&amp;IF(AND(OR(L41="Aprobada",L41="Cobrada"),OR(N41="",O41="")),"APROBADA SIN FECHA O PRUEBA; ","")&amp;IF(AND(P41&lt;&gt;"",L41&lt;&gt;"",OR(N41="",N(P41)&lt;N(N41))),"TRABAJO ANTES DE LA APROBACIÓN; ","")&amp;IF(N(S41)&gt;7,"PENDIENTE MÁS DE 7 DÍAS; ","")&amp;IF(AND(L41="Pendiente",C41=""),"PENDIENTE SIN FECHA DE ENVÍO; ","")&amp;IF(L41="Aprobada","APROBADA SIN COBRAR; ","")&amp;IF(AND(L41="Cobrada",Q41=""),"COBRADA SIN FACTURA N.º; ",""),LEN(IF(K41="","FALTA CANTIDAD O PRECIO; ","")&amp;IF(L41="","SIN ESTADO; ","")&amp;IF(AND(OR(L41="Aprobada",L41="Cobrada"),OR(N41="",O41="")),"APROBADA SIN FECHA O PRUEBA; ","")&amp;IF(AND(P41&lt;&gt;"",L41&lt;&gt;"",OR(N41="",N(P41)&lt;N(N41))),"TRABAJO ANTES DE LA APROBACIÓN; ","")&amp;IF(N(S41)&gt;7,"PENDIENTE MÁS DE 7 DÍAS; ","")&amp;IF(AND(L41="Pendiente",C41=""),"PENDIENTE SIN FECHA DE ENVÍO; ","")&amp;IF(L41="Aprobada","APROBADA SIN COBRAR; ","")&amp;IF(AND(L41="Cobrada",Q41=""),"COBRADA SIN FACTURA N.º; ",""))-2)))</f>
        <v/>
      </c>
      <c r="U41" s="7" t="n"/>
    </row>
    <row r="42">
      <c r="A42" s="6" t="n"/>
      <c r="B42" s="7" t="n"/>
      <c r="C42" s="8" t="n"/>
      <c r="D42" s="6" t="n"/>
      <c r="E42" s="7" t="n"/>
      <c r="F42" s="7" t="n"/>
      <c r="G42" s="7" t="n"/>
      <c r="H42" s="7" t="n"/>
      <c r="I42" s="9" t="n"/>
      <c r="J42" s="9" t="n"/>
      <c r="K42" s="10">
        <f>IF(NOT(OR($A42&lt;&gt;"",$B42&lt;&gt;"",$D42&lt;&gt;"")),"",IF(J42&lt;&gt;"",ROUND(N(J42),2),IF(AND(G42&lt;&gt;"",I42&lt;&gt;""),ROUND(N(G42)*N(I42),2),"")))</f>
        <v/>
      </c>
      <c r="L42" s="7" t="n"/>
      <c r="M42" s="7" t="n"/>
      <c r="N42" s="8" t="n"/>
      <c r="O42" s="7" t="n"/>
      <c r="P42" s="8" t="n"/>
      <c r="Q42" s="7" t="n"/>
      <c r="R42" s="8" t="n"/>
      <c r="S42" s="11">
        <f>IF(NOT(OR($A42&lt;&gt;"",$B42&lt;&gt;"",$D42&lt;&gt;"")),"",IF(AND(L42="Pendiente",C42&lt;&gt;""),MAX(0,TODAY()-C42),""))</f>
        <v/>
      </c>
      <c r="T42" s="12">
        <f>IF(NOT(OR($A42&lt;&gt;"",$B42&lt;&gt;"",$D42&lt;&gt;"")),"",IF(IF(K42="","FALTA CANTIDAD O PRECIO; ","")&amp;IF(L42="","SIN ESTADO; ","")&amp;IF(AND(OR(L42="Aprobada",L42="Cobrada"),OR(N42="",O42="")),"APROBADA SIN FECHA O PRUEBA; ","")&amp;IF(AND(P42&lt;&gt;"",L42&lt;&gt;"",OR(N42="",N(P42)&lt;N(N42))),"TRABAJO ANTES DE LA APROBACIÓN; ","")&amp;IF(N(S42)&gt;7,"PENDIENTE MÁS DE 7 DÍAS; ","")&amp;IF(AND(L42="Pendiente",C42=""),"PENDIENTE SIN FECHA DE ENVÍO; ","")&amp;IF(L42="Aprobada","APROBADA SIN COBRAR; ","")&amp;IF(AND(L42="Cobrada",Q42=""),"COBRADA SIN FACTURA N.º; ","")="","",LEFT(IF(K42="","FALTA CANTIDAD O PRECIO; ","")&amp;IF(L42="","SIN ESTADO; ","")&amp;IF(AND(OR(L42="Aprobada",L42="Cobrada"),OR(N42="",O42="")),"APROBADA SIN FECHA O PRUEBA; ","")&amp;IF(AND(P42&lt;&gt;"",L42&lt;&gt;"",OR(N42="",N(P42)&lt;N(N42))),"TRABAJO ANTES DE LA APROBACIÓN; ","")&amp;IF(N(S42)&gt;7,"PENDIENTE MÁS DE 7 DÍAS; ","")&amp;IF(AND(L42="Pendiente",C42=""),"PENDIENTE SIN FECHA DE ENVÍO; ","")&amp;IF(L42="Aprobada","APROBADA SIN COBRAR; ","")&amp;IF(AND(L42="Cobrada",Q42=""),"COBRADA SIN FACTURA N.º; ",""),LEN(IF(K42="","FALTA CANTIDAD O PRECIO; ","")&amp;IF(L42="","SIN ESTADO; ","")&amp;IF(AND(OR(L42="Aprobada",L42="Cobrada"),OR(N42="",O42="")),"APROBADA SIN FECHA O PRUEBA; ","")&amp;IF(AND(P42&lt;&gt;"",L42&lt;&gt;"",OR(N42="",N(P42)&lt;N(N42))),"TRABAJO ANTES DE LA APROBACIÓN; ","")&amp;IF(N(S42)&gt;7,"PENDIENTE MÁS DE 7 DÍAS; ","")&amp;IF(AND(L42="Pendiente",C42=""),"PENDIENTE SIN FECHA DE ENVÍO; ","")&amp;IF(L42="Aprobada","APROBADA SIN COBRAR; ","")&amp;IF(AND(L42="Cobrada",Q42=""),"COBRADA SIN FACTURA N.º; ",""))-2)))</f>
        <v/>
      </c>
      <c r="U42" s="7" t="n"/>
    </row>
    <row r="43">
      <c r="A43" s="6" t="n"/>
      <c r="B43" s="7" t="n"/>
      <c r="C43" s="8" t="n"/>
      <c r="D43" s="6" t="n"/>
      <c r="E43" s="7" t="n"/>
      <c r="F43" s="7" t="n"/>
      <c r="G43" s="7" t="n"/>
      <c r="H43" s="7" t="n"/>
      <c r="I43" s="9" t="n"/>
      <c r="J43" s="9" t="n"/>
      <c r="K43" s="10">
        <f>IF(NOT(OR($A43&lt;&gt;"",$B43&lt;&gt;"",$D43&lt;&gt;"")),"",IF(J43&lt;&gt;"",ROUND(N(J43),2),IF(AND(G43&lt;&gt;"",I43&lt;&gt;""),ROUND(N(G43)*N(I43),2),"")))</f>
        <v/>
      </c>
      <c r="L43" s="7" t="n"/>
      <c r="M43" s="7" t="n"/>
      <c r="N43" s="8" t="n"/>
      <c r="O43" s="7" t="n"/>
      <c r="P43" s="8" t="n"/>
      <c r="Q43" s="7" t="n"/>
      <c r="R43" s="8" t="n"/>
      <c r="S43" s="11">
        <f>IF(NOT(OR($A43&lt;&gt;"",$B43&lt;&gt;"",$D43&lt;&gt;"")),"",IF(AND(L43="Pendiente",C43&lt;&gt;""),MAX(0,TODAY()-C43),""))</f>
        <v/>
      </c>
      <c r="T43" s="12">
        <f>IF(NOT(OR($A43&lt;&gt;"",$B43&lt;&gt;"",$D43&lt;&gt;"")),"",IF(IF(K43="","FALTA CANTIDAD O PRECIO; ","")&amp;IF(L43="","SIN ESTADO; ","")&amp;IF(AND(OR(L43="Aprobada",L43="Cobrada"),OR(N43="",O43="")),"APROBADA SIN FECHA O PRUEBA; ","")&amp;IF(AND(P43&lt;&gt;"",L43&lt;&gt;"",OR(N43="",N(P43)&lt;N(N43))),"TRABAJO ANTES DE LA APROBACIÓN; ","")&amp;IF(N(S43)&gt;7,"PENDIENTE MÁS DE 7 DÍAS; ","")&amp;IF(AND(L43="Pendiente",C43=""),"PENDIENTE SIN FECHA DE ENVÍO; ","")&amp;IF(L43="Aprobada","APROBADA SIN COBRAR; ","")&amp;IF(AND(L43="Cobrada",Q43=""),"COBRADA SIN FACTURA N.º; ","")="","",LEFT(IF(K43="","FALTA CANTIDAD O PRECIO; ","")&amp;IF(L43="","SIN ESTADO; ","")&amp;IF(AND(OR(L43="Aprobada",L43="Cobrada"),OR(N43="",O43="")),"APROBADA SIN FECHA O PRUEBA; ","")&amp;IF(AND(P43&lt;&gt;"",L43&lt;&gt;"",OR(N43="",N(P43)&lt;N(N43))),"TRABAJO ANTES DE LA APROBACIÓN; ","")&amp;IF(N(S43)&gt;7,"PENDIENTE MÁS DE 7 DÍAS; ","")&amp;IF(AND(L43="Pendiente",C43=""),"PENDIENTE SIN FECHA DE ENVÍO; ","")&amp;IF(L43="Aprobada","APROBADA SIN COBRAR; ","")&amp;IF(AND(L43="Cobrada",Q43=""),"COBRADA SIN FACTURA N.º; ",""),LEN(IF(K43="","FALTA CANTIDAD O PRECIO; ","")&amp;IF(L43="","SIN ESTADO; ","")&amp;IF(AND(OR(L43="Aprobada",L43="Cobrada"),OR(N43="",O43="")),"APROBADA SIN FECHA O PRUEBA; ","")&amp;IF(AND(P43&lt;&gt;"",L43&lt;&gt;"",OR(N43="",N(P43)&lt;N(N43))),"TRABAJO ANTES DE LA APROBACIÓN; ","")&amp;IF(N(S43)&gt;7,"PENDIENTE MÁS DE 7 DÍAS; ","")&amp;IF(AND(L43="Pendiente",C43=""),"PENDIENTE SIN FECHA DE ENVÍO; ","")&amp;IF(L43="Aprobada","APROBADA SIN COBRAR; ","")&amp;IF(AND(L43="Cobrada",Q43=""),"COBRADA SIN FACTURA N.º; ",""))-2)))</f>
        <v/>
      </c>
      <c r="U43" s="7" t="n"/>
    </row>
    <row r="44">
      <c r="A44" s="6" t="n"/>
      <c r="B44" s="7" t="n"/>
      <c r="C44" s="8" t="n"/>
      <c r="D44" s="6" t="n"/>
      <c r="E44" s="7" t="n"/>
      <c r="F44" s="7" t="n"/>
      <c r="G44" s="7" t="n"/>
      <c r="H44" s="7" t="n"/>
      <c r="I44" s="9" t="n"/>
      <c r="J44" s="9" t="n"/>
      <c r="K44" s="10">
        <f>IF(NOT(OR($A44&lt;&gt;"",$B44&lt;&gt;"",$D44&lt;&gt;"")),"",IF(J44&lt;&gt;"",ROUND(N(J44),2),IF(AND(G44&lt;&gt;"",I44&lt;&gt;""),ROUND(N(G44)*N(I44),2),"")))</f>
        <v/>
      </c>
      <c r="L44" s="7" t="n"/>
      <c r="M44" s="7" t="n"/>
      <c r="N44" s="8" t="n"/>
      <c r="O44" s="7" t="n"/>
      <c r="P44" s="8" t="n"/>
      <c r="Q44" s="7" t="n"/>
      <c r="R44" s="8" t="n"/>
      <c r="S44" s="11">
        <f>IF(NOT(OR($A44&lt;&gt;"",$B44&lt;&gt;"",$D44&lt;&gt;"")),"",IF(AND(L44="Pendiente",C44&lt;&gt;""),MAX(0,TODAY()-C44),""))</f>
        <v/>
      </c>
      <c r="T44" s="12">
        <f>IF(NOT(OR($A44&lt;&gt;"",$B44&lt;&gt;"",$D44&lt;&gt;"")),"",IF(IF(K44="","FALTA CANTIDAD O PRECIO; ","")&amp;IF(L44="","SIN ESTADO; ","")&amp;IF(AND(OR(L44="Aprobada",L44="Cobrada"),OR(N44="",O44="")),"APROBADA SIN FECHA O PRUEBA; ","")&amp;IF(AND(P44&lt;&gt;"",L44&lt;&gt;"",OR(N44="",N(P44)&lt;N(N44))),"TRABAJO ANTES DE LA APROBACIÓN; ","")&amp;IF(N(S44)&gt;7,"PENDIENTE MÁS DE 7 DÍAS; ","")&amp;IF(AND(L44="Pendiente",C44=""),"PENDIENTE SIN FECHA DE ENVÍO; ","")&amp;IF(L44="Aprobada","APROBADA SIN COBRAR; ","")&amp;IF(AND(L44="Cobrada",Q44=""),"COBRADA SIN FACTURA N.º; ","")="","",LEFT(IF(K44="","FALTA CANTIDAD O PRECIO; ","")&amp;IF(L44="","SIN ESTADO; ","")&amp;IF(AND(OR(L44="Aprobada",L44="Cobrada"),OR(N44="",O44="")),"APROBADA SIN FECHA O PRUEBA; ","")&amp;IF(AND(P44&lt;&gt;"",L44&lt;&gt;"",OR(N44="",N(P44)&lt;N(N44))),"TRABAJO ANTES DE LA APROBACIÓN; ","")&amp;IF(N(S44)&gt;7,"PENDIENTE MÁS DE 7 DÍAS; ","")&amp;IF(AND(L44="Pendiente",C44=""),"PENDIENTE SIN FECHA DE ENVÍO; ","")&amp;IF(L44="Aprobada","APROBADA SIN COBRAR; ","")&amp;IF(AND(L44="Cobrada",Q44=""),"COBRADA SIN FACTURA N.º; ",""),LEN(IF(K44="","FALTA CANTIDAD O PRECIO; ","")&amp;IF(L44="","SIN ESTADO; ","")&amp;IF(AND(OR(L44="Aprobada",L44="Cobrada"),OR(N44="",O44="")),"APROBADA SIN FECHA O PRUEBA; ","")&amp;IF(AND(P44&lt;&gt;"",L44&lt;&gt;"",OR(N44="",N(P44)&lt;N(N44))),"TRABAJO ANTES DE LA APROBACIÓN; ","")&amp;IF(N(S44)&gt;7,"PENDIENTE MÁS DE 7 DÍAS; ","")&amp;IF(AND(L44="Pendiente",C44=""),"PENDIENTE SIN FECHA DE ENVÍO; ","")&amp;IF(L44="Aprobada","APROBADA SIN COBRAR; ","")&amp;IF(AND(L44="Cobrada",Q44=""),"COBRADA SIN FACTURA N.º; ",""))-2)))</f>
        <v/>
      </c>
      <c r="U44" s="7" t="n"/>
    </row>
    <row r="45">
      <c r="A45" s="6" t="n"/>
      <c r="B45" s="7" t="n"/>
      <c r="C45" s="8" t="n"/>
      <c r="D45" s="6" t="n"/>
      <c r="E45" s="7" t="n"/>
      <c r="F45" s="7" t="n"/>
      <c r="G45" s="7" t="n"/>
      <c r="H45" s="7" t="n"/>
      <c r="I45" s="9" t="n"/>
      <c r="J45" s="9" t="n"/>
      <c r="K45" s="10">
        <f>IF(NOT(OR($A45&lt;&gt;"",$B45&lt;&gt;"",$D45&lt;&gt;"")),"",IF(J45&lt;&gt;"",ROUND(N(J45),2),IF(AND(G45&lt;&gt;"",I45&lt;&gt;""),ROUND(N(G45)*N(I45),2),"")))</f>
        <v/>
      </c>
      <c r="L45" s="7" t="n"/>
      <c r="M45" s="7" t="n"/>
      <c r="N45" s="8" t="n"/>
      <c r="O45" s="7" t="n"/>
      <c r="P45" s="8" t="n"/>
      <c r="Q45" s="7" t="n"/>
      <c r="R45" s="8" t="n"/>
      <c r="S45" s="11">
        <f>IF(NOT(OR($A45&lt;&gt;"",$B45&lt;&gt;"",$D45&lt;&gt;"")),"",IF(AND(L45="Pendiente",C45&lt;&gt;""),MAX(0,TODAY()-C45),""))</f>
        <v/>
      </c>
      <c r="T45" s="12">
        <f>IF(NOT(OR($A45&lt;&gt;"",$B45&lt;&gt;"",$D45&lt;&gt;"")),"",IF(IF(K45="","FALTA CANTIDAD O PRECIO; ","")&amp;IF(L45="","SIN ESTADO; ","")&amp;IF(AND(OR(L45="Aprobada",L45="Cobrada"),OR(N45="",O45="")),"APROBADA SIN FECHA O PRUEBA; ","")&amp;IF(AND(P45&lt;&gt;"",L45&lt;&gt;"",OR(N45="",N(P45)&lt;N(N45))),"TRABAJO ANTES DE LA APROBACIÓN; ","")&amp;IF(N(S45)&gt;7,"PENDIENTE MÁS DE 7 DÍAS; ","")&amp;IF(AND(L45="Pendiente",C45=""),"PENDIENTE SIN FECHA DE ENVÍO; ","")&amp;IF(L45="Aprobada","APROBADA SIN COBRAR; ","")&amp;IF(AND(L45="Cobrada",Q45=""),"COBRADA SIN FACTURA N.º; ","")="","",LEFT(IF(K45="","FALTA CANTIDAD O PRECIO; ","")&amp;IF(L45="","SIN ESTADO; ","")&amp;IF(AND(OR(L45="Aprobada",L45="Cobrada"),OR(N45="",O45="")),"APROBADA SIN FECHA O PRUEBA; ","")&amp;IF(AND(P45&lt;&gt;"",L45&lt;&gt;"",OR(N45="",N(P45)&lt;N(N45))),"TRABAJO ANTES DE LA APROBACIÓN; ","")&amp;IF(N(S45)&gt;7,"PENDIENTE MÁS DE 7 DÍAS; ","")&amp;IF(AND(L45="Pendiente",C45=""),"PENDIENTE SIN FECHA DE ENVÍO; ","")&amp;IF(L45="Aprobada","APROBADA SIN COBRAR; ","")&amp;IF(AND(L45="Cobrada",Q45=""),"COBRADA SIN FACTURA N.º; ",""),LEN(IF(K45="","FALTA CANTIDAD O PRECIO; ","")&amp;IF(L45="","SIN ESTADO; ","")&amp;IF(AND(OR(L45="Aprobada",L45="Cobrada"),OR(N45="",O45="")),"APROBADA SIN FECHA O PRUEBA; ","")&amp;IF(AND(P45&lt;&gt;"",L45&lt;&gt;"",OR(N45="",N(P45)&lt;N(N45))),"TRABAJO ANTES DE LA APROBACIÓN; ","")&amp;IF(N(S45)&gt;7,"PENDIENTE MÁS DE 7 DÍAS; ","")&amp;IF(AND(L45="Pendiente",C45=""),"PENDIENTE SIN FECHA DE ENVÍO; ","")&amp;IF(L45="Aprobada","APROBADA SIN COBRAR; ","")&amp;IF(AND(L45="Cobrada",Q45=""),"COBRADA SIN FACTURA N.º; ",""))-2)))</f>
        <v/>
      </c>
      <c r="U45" s="7" t="n"/>
    </row>
    <row r="46">
      <c r="A46" s="13" t="inlineStr">
        <is>
          <t>TOTAL (todas las órdenes)</t>
        </is>
      </c>
      <c r="B46" s="14" t="n"/>
      <c r="C46" s="14" t="n"/>
      <c r="D46" s="14" t="n"/>
      <c r="E46" s="14" t="n"/>
      <c r="F46" s="14" t="n"/>
      <c r="G46" s="14" t="n"/>
      <c r="H46" s="14" t="n"/>
      <c r="I46" s="14" t="n"/>
      <c r="J46" s="14" t="n"/>
      <c r="K46" s="15">
        <f>SUM(K6:K45)</f>
        <v/>
      </c>
      <c r="L46" s="14" t="n"/>
      <c r="M46" s="14" t="n"/>
      <c r="N46" s="14" t="n"/>
      <c r="O46" s="14" t="n"/>
      <c r="P46" s="14" t="n"/>
      <c r="Q46" s="14" t="n"/>
      <c r="R46" s="14" t="n"/>
      <c r="S46" s="14" t="n"/>
      <c r="T46" s="14" t="n"/>
      <c r="U46" s="14" t="n"/>
    </row>
    <row r="48">
      <c r="A48" s="16" t="inlineStr">
        <is>
          <t>ÓRDENES DE CAMBIO POR ESTADO</t>
        </is>
      </c>
      <c r="B48" s="17" t="n"/>
      <c r="C48" s="17" t="n"/>
      <c r="D48" s="17" t="n"/>
      <c r="E48" s="17" t="n"/>
      <c r="F48" s="17" t="n"/>
      <c r="G48" s="17" t="n"/>
      <c r="H48" s="17" t="n"/>
      <c r="I48" s="17" t="n"/>
      <c r="J48" s="17" t="n"/>
      <c r="K48" s="17" t="n"/>
      <c r="L48" s="17" t="n"/>
      <c r="M48" s="17" t="n"/>
      <c r="N48" s="17" t="n"/>
      <c r="O48" s="17" t="n"/>
      <c r="P48" s="17" t="n"/>
      <c r="Q48" s="17" t="n"/>
      <c r="R48" s="17" t="n"/>
      <c r="S48" s="17" t="n"/>
      <c r="T48" s="17" t="n"/>
      <c r="U48" s="17" t="n"/>
    </row>
    <row r="49">
      <c r="A49" s="3" t="inlineStr">
        <is>
          <t>Estado</t>
        </is>
      </c>
      <c r="J49" s="3" t="inlineStr">
        <is>
          <t>Cantidad</t>
        </is>
      </c>
      <c r="K49" s="3" t="inlineStr">
        <is>
          <t>Monto $</t>
        </is>
      </c>
    </row>
    <row r="50">
      <c r="A50" t="inlineStr">
        <is>
          <t>Pendiente</t>
        </is>
      </c>
      <c r="J50" s="11">
        <f>COUNTIF($L$6:$L$45,A50)</f>
        <v/>
      </c>
      <c r="K50" s="10">
        <f>SUMIFS($K$6:$K$45,$L$6:$L$45,A50)</f>
        <v/>
      </c>
    </row>
    <row r="51">
      <c r="A51" t="inlineStr">
        <is>
          <t>Aprobada</t>
        </is>
      </c>
      <c r="J51" s="11">
        <f>COUNTIF($L$6:$L$45,A51)</f>
        <v/>
      </c>
      <c r="K51" s="10">
        <f>SUMIFS($K$6:$K$45,$L$6:$L$45,A51)</f>
        <v/>
      </c>
    </row>
    <row r="52">
      <c r="A52" t="inlineStr">
        <is>
          <t>Rechazada</t>
        </is>
      </c>
      <c r="J52" s="11">
        <f>COUNTIF($L$6:$L$45,A52)</f>
        <v/>
      </c>
      <c r="K52" s="10">
        <f>SUMIFS($K$6:$K$45,$L$6:$L$45,A52)</f>
        <v/>
      </c>
    </row>
    <row r="53">
      <c r="A53" t="inlineStr">
        <is>
          <t>Cobrada</t>
        </is>
      </c>
      <c r="J53" s="11">
        <f>COUNTIF($L$6:$L$45,A53)</f>
        <v/>
      </c>
      <c r="K53" s="10">
        <f>SUMIFS($K$6:$K$45,$L$6:$L$45,A53)</f>
        <v/>
      </c>
    </row>
    <row r="54">
      <c r="A54" s="3" t="inlineStr">
        <is>
          <t>Aprobadas sin cobrar (póngalas en la siguiente factura o solicitud de pago)</t>
        </is>
      </c>
      <c r="K54" s="18">
        <f>SUMIFS($K$6:$K$45,$L$6:$L$45,"Aprobada")</f>
        <v/>
      </c>
    </row>
    <row r="55">
      <c r="A55" t="inlineStr">
        <is>
          <t>Cobradas sin fecha de pago</t>
        </is>
      </c>
      <c r="K55" s="10">
        <f>SUMIFS($K$6:$K$45,$L$6:$L$45,"Cobrada",$R$6:$R$45,"")</f>
        <v/>
      </c>
    </row>
    <row r="56">
      <c r="A56" t="inlineStr">
        <is>
          <t>Pendientes de más de 7 días (cantidad)</t>
        </is>
      </c>
      <c r="J56" s="11">
        <f>COUNTIF($S$6:$S$45,"&gt;7")</f>
        <v/>
      </c>
    </row>
    <row r="57">
      <c r="A57" t="inlineStr">
        <is>
          <t>Renglones con aviso (cantidad)</t>
        </is>
      </c>
      <c r="J57" s="11">
        <f>SUMPRODUCT(--(LEN($T$6:$T$45)&gt;0))</f>
        <v/>
      </c>
    </row>
  </sheetData>
  <conditionalFormatting sqref="A6:U45">
    <cfRule type="expression" priority="1" dxfId="0" stopIfTrue="1">
      <formula>OR(AND(ISNUMBER($S6),$S6&gt;7),AND($P6&lt;&gt;"",$L6&lt;&gt;"",OR($N6="",N($P6)&lt;N($N6))))</formula>
    </cfRule>
    <cfRule type="expression" priority="2" dxfId="1">
      <formula>$T6&lt;&gt;""</formula>
    </cfRule>
  </conditionalFormatting>
  <dataValidations count="4">
    <dataValidation sqref="C6:C45 N6:N45 P6:P45 R6:R45" showDropDown="0" showInputMessage="0" showErrorMessage="1" allowBlank="1" error="Escriba una fecha." type="date" operator="greaterThan">
      <formula1>36526</formula1>
    </dataValidation>
    <dataValidation sqref="G6:G45 I6:I45 J6:J45" showDropDown="0" showInputMessage="0" showErrorMessage="1" allowBlank="1" error="Escriba un número de 0 o más." type="decimal" operator="greaterThanOrEqual">
      <formula1>0</formula1>
    </dataValidation>
    <dataValidation sqref="L6:L45" showDropDown="0" showInputMessage="0" showErrorMessage="1" allowBlank="1" error="Escoja Pendiente, Aprobada, Rechazada o Cobrada." type="list">
      <formula1>"Pendiente,Aprobada,Rechazada,Cobrada"</formula1>
    </dataValidation>
    <dataValidation sqref="F6:F45" showDropDown="0" showInputMessage="0" showErrorMessage="0" allowBlank="1" type="list">
      <formula1>"Precio global,Precio unitario,T&amp;M"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