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Inquiries" sheetId="2" state="visible" r:id="rId2"/>
    <sheet xmlns:r="http://schemas.openxmlformats.org/officeDocument/2006/relationships" name="Settings" sheetId="3" state="visible" r:id="rId3"/>
  </sheets>
  <definedNames>
    <definedName name="_xlnm._FilterDatabase" localSheetId="1" hidden="1">'Inquiries'!$A$1:$O$500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sz val="11"/>
    </font>
    <font>
      <b val="1"/>
      <sz val="12"/>
    </font>
    <font>
      <b val="1"/>
      <color rgb="00FFFFFF"/>
    </font>
    <font>
      <b val="1"/>
    </font>
    <font>
      <b val="1"/>
      <i val="1"/>
    </font>
  </fonts>
  <fills count="4">
    <fill>
      <patternFill/>
    </fill>
    <fill>
      <patternFill patternType="gray125"/>
    </fill>
    <fill>
      <patternFill patternType="solid">
        <fgColor rgb="00FFF3CD"/>
      </patternFill>
    </fill>
    <fill>
      <patternFill patternType="solid">
        <fgColor rgb="002450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center" wrapText="1"/>
    </xf>
    <xf numFmtId="164" fontId="0" fillId="0" borderId="0" pivotButton="0" quotePrefix="0" xfId="0"/>
    <xf numFmtId="0" fontId="7" fillId="0" borderId="0" pivotButton="0" quotePrefix="0" xfId="0"/>
    <xf numFmtId="1" fontId="0" fillId="0" borderId="0" pivotButton="0" quotePrefix="0" xfId="0"/>
    <xf numFmtId="0" fontId="4" fillId="2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E9ECEF"/>
        </patternFill>
      </fill>
    </dxf>
    <dxf>
      <fill>
        <patternFill patternType="solid">
          <fgColor rgb="00F8D7DA"/>
        </patternFill>
      </fill>
    </dxf>
    <dxf>
      <fill>
        <patternFill patternType="solid">
          <fgColor rgb="00FFF3CD"/>
        </patternFill>
      </fill>
    </dxf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6"/>
  <sheetViews>
    <sheetView workbookViewId="0">
      <selection activeCell="A1" sqref="A1"/>
    </sheetView>
  </sheetViews>
  <sheetFormatPr baseColWidth="8" defaultRowHeight="15"/>
  <cols>
    <col width="150" customWidth="1" min="1" max="1"/>
    <col width="12" customWidth="1" min="2" max="2"/>
  </cols>
  <sheetData>
    <row r="1">
      <c r="A1" s="1" t="inlineStr">
        <is>
          <t>TapeAndFloat Rental Inquiry &amp; Showing Log (free)</t>
        </is>
      </c>
    </row>
    <row r="2">
      <c r="A2" s="2" t="inlineStr"/>
    </row>
    <row r="3">
      <c r="A3" s="2" t="inlineStr">
        <is>
          <t>For small landlords and property managers. Every prospect inquiry in one list, whether it came from a listing site, text, call, email, yard sign or referral,</t>
        </is>
      </c>
    </row>
    <row r="4">
      <c r="A4" s="2" t="inlineStr">
        <is>
          <t>with flags for prospects nobody has answered yet, showings that passed with no follow-up, and next steps that are overdue.</t>
        </is>
      </c>
    </row>
    <row r="5">
      <c r="A5" s="2" t="inlineStr"/>
    </row>
    <row r="6">
      <c r="A6" s="2" t="inlineStr">
        <is>
          <t>1. Inquiries sheet: one row per prospect, entered the day they reach out. Date received, source, name, phone or email, property and unit,</t>
        </is>
      </c>
    </row>
    <row r="7">
      <c r="A7" s="2" t="inlineStr">
        <is>
          <t xml:space="preserve">   the move-in date they asked about, the date you first replied, the showing date, the next step and its date, the status and the date of your last contact.</t>
        </is>
      </c>
    </row>
    <row r="8">
      <c r="A8" s="2" t="inlineStr">
        <is>
          <t xml:space="preserve">   Status: New, Replied, Showing scheduled, Shown, Application sent, Leased, Closed. Leased and Closed rows stop flagging.</t>
        </is>
      </c>
    </row>
    <row r="9">
      <c r="A9" s="2" t="inlineStr">
        <is>
          <t>2. Settings: when an unanswered inquiry turns red, how many days after a showing with no contact to flag it, and when an open inquiry counts as stale.</t>
        </is>
      </c>
    </row>
    <row r="10">
      <c r="A10" s="2" t="inlineStr">
        <is>
          <t xml:space="preserve">   Red = no reply yet past your setting, or next step overdue.</t>
        </is>
      </c>
    </row>
    <row r="11">
      <c r="A11" s="2" t="inlineStr">
        <is>
          <t xml:space="preserve">   Yellow = no reply yet (same day), no next step, showing date passed but status not updated, shown with no follow-up, stale, or missing contact, source or property.</t>
        </is>
      </c>
    </row>
    <row r="12">
      <c r="A12" s="2" t="inlineStr">
        <is>
          <t xml:space="preserve">   Green = open and on track. Grey = leased or closed.</t>
        </is>
      </c>
    </row>
    <row r="13">
      <c r="A13" s="2" t="inlineStr">
        <is>
          <t>3. The first rows are EXAMPLES (the name starts with EXAMPLE). Delete them before you start.</t>
        </is>
      </c>
    </row>
    <row r="14">
      <c r="A14" s="2" t="inlineStr"/>
    </row>
    <row r="15">
      <c r="A15" s="2" t="inlineStr">
        <is>
          <t>Fair housing: give every prospect the same information and the same next steps, and do not record anything about race, color, religion, sex, national origin,</t>
        </is>
      </c>
    </row>
    <row r="16">
      <c r="A16" s="2" t="inlineStr">
        <is>
          <t>disability or familial status. Use the Notes column for the unit and the showing only. General information, not legal advice. HUD overview: https://www.hud.gov/helping-americans/fair-housing-act-overview</t>
        </is>
      </c>
    </row>
    <row r="17">
      <c r="A17" s="2" t="inlineStr"/>
    </row>
    <row r="18">
      <c r="A18" s="2" t="inlineStr">
        <is>
          <t>Guide: https://pm.tapeandfloat.com/guides/rental-inquiries-showings-same-day-replies.html</t>
        </is>
      </c>
    </row>
    <row r="19">
      <c r="A19" s="2" t="inlineStr"/>
    </row>
    <row r="20">
      <c r="A20" s="2" t="inlineStr">
        <is>
          <t>Want this kept up for you? During the TapeAndFloat pilot, intake turns the inquiry emails and texts you forward into one list in your own Google Sheet</t>
        </is>
      </c>
    </row>
    <row r="21">
      <c r="A21" s="2" t="inlineStr">
        <is>
          <t>and flags prospects with no reply. It drafts replies for you to approve; nothing goes out until you approve it, and a real person reviews everything.</t>
        </is>
      </c>
    </row>
    <row r="22">
      <c r="A22" s="2" t="inlineStr">
        <is>
          <t>Free 60-day pilot: https://pm.tapeandfloat.com/#pilot   Questions: james@tapeandfloat.com</t>
        </is>
      </c>
    </row>
    <row r="23">
      <c r="A23" s="2" t="inlineStr"/>
    </row>
    <row r="24">
      <c r="A24" s="3" t="inlineStr">
        <is>
          <t>Summary (updates automatically)</t>
        </is>
      </c>
    </row>
    <row r="25">
      <c r="A25" t="inlineStr">
        <is>
          <t xml:space="preserve">   Open inquiries (not leased or closed)</t>
        </is>
      </c>
      <c r="B25" s="4">
        <f>SUMPRODUCT(((('Inquiries'!$A$2:$A$500&lt;&gt;"")+('Inquiries'!$C$2:$C$500&lt;&gt;"")+('Inquiries'!$D$2:$D$500&lt;&gt;""))&gt;0)*('Inquiries'!$K$2:$K$500&lt;&gt;"Leased")*('Inquiries'!$K$2:$K$500&lt;&gt;"Closed"))</f>
        <v/>
      </c>
    </row>
    <row r="26">
      <c r="A26" t="inlineStr">
        <is>
          <t xml:space="preserve">   No reply yet</t>
        </is>
      </c>
      <c r="B26" s="4">
        <f>COUNTIF('Inquiries'!$N$2:$N$500,"*NO REPLY YET*")</f>
        <v/>
      </c>
    </row>
    <row r="27">
      <c r="A27" t="inlineStr">
        <is>
          <t xml:space="preserve">   No reply yet, past your setting</t>
        </is>
      </c>
      <c r="B27" s="4">
        <f>SUMPRODUCT(ISNUMBER(SEARCH("NO REPLY YET",'Inquiries'!$N$2:$N$500))*('Inquiries'!$A$2:$A$500&gt;0)*(TODAY()-'Inquiries'!$A$2:$A$500&gt;=N('Settings'!$B$2)))</f>
        <v/>
      </c>
    </row>
    <row r="28">
      <c r="A28" t="inlineStr">
        <is>
          <t xml:space="preserve">   Next step overdue</t>
        </is>
      </c>
      <c r="B28" s="4">
        <f>COUNTIF('Inquiries'!$N$2:$N$500,"*NEXT STEP OVERDUE*")</f>
        <v/>
      </c>
    </row>
    <row r="29">
      <c r="A29" t="inlineStr">
        <is>
          <t xml:space="preserve">   Open inquiries with no next step</t>
        </is>
      </c>
      <c r="B29" s="4">
        <f>COUNTIF('Inquiries'!$N$2:$N$500,"*NO NEXT STEP*")</f>
        <v/>
      </c>
    </row>
    <row r="30">
      <c r="A30" t="inlineStr">
        <is>
          <t xml:space="preserve">   Showing date passed, status not updated</t>
        </is>
      </c>
      <c r="B30" s="4">
        <f>COUNTIF('Inquiries'!$N$2:$N$500,"*SHOWING PASSED, UPDATE STATUS*")</f>
        <v/>
      </c>
    </row>
    <row r="31">
      <c r="A31" t="inlineStr">
        <is>
          <t xml:space="preserve">   Shown with no follow-up</t>
        </is>
      </c>
      <c r="B31" s="4">
        <f>COUNTIF('Inquiries'!$N$2:$N$500,"*SHOWN, NO FOLLOW-UP*")</f>
        <v/>
      </c>
    </row>
    <row r="32">
      <c r="A32" t="inlineStr">
        <is>
          <t xml:space="preserve">   Stale open inquiries</t>
        </is>
      </c>
      <c r="B32" s="4">
        <f>COUNTIF('Inquiries'!$N$2:$N$500,"*STALE*")</f>
        <v/>
      </c>
    </row>
    <row r="33">
      <c r="A33" t="inlineStr">
        <is>
          <t xml:space="preserve">   Leased</t>
        </is>
      </c>
      <c r="B33" s="4">
        <f>COUNTIF('Inquiries'!$K$2:$K$500,"Leased")</f>
        <v/>
      </c>
    </row>
    <row r="34">
      <c r="A34" t="inlineStr">
        <is>
          <t xml:space="preserve">   Closed</t>
        </is>
      </c>
      <c r="B34" s="4">
        <f>COUNTIF('Inquiries'!$K$2:$K$500,"Closed")</f>
        <v/>
      </c>
    </row>
    <row r="35">
      <c r="A35" t="inlineStr">
        <is>
          <t xml:space="preserve">   Rows with any flag</t>
        </is>
      </c>
      <c r="B35" s="4">
        <f>COUNTIF('Inquiries'!$N$2:$N$500,"?*")</f>
        <v/>
      </c>
    </row>
    <row r="37">
      <c r="A37" s="4" t="inlineStr">
        <is>
          <t>Inquiries by source</t>
        </is>
      </c>
    </row>
    <row r="38">
      <c r="A38" t="inlineStr">
        <is>
          <t xml:space="preserve">   Listing site</t>
        </is>
      </c>
      <c r="B38" s="4">
        <f>COUNTIF('Inquiries'!$B$2:$B$500,"Listing site")</f>
        <v/>
      </c>
    </row>
    <row r="39">
      <c r="A39" t="inlineStr">
        <is>
          <t xml:space="preserve">   Text</t>
        </is>
      </c>
      <c r="B39" s="4">
        <f>COUNTIF('Inquiries'!$B$2:$B$500,"Text")</f>
        <v/>
      </c>
    </row>
    <row r="40">
      <c r="A40" t="inlineStr">
        <is>
          <t xml:space="preserve">   Call</t>
        </is>
      </c>
      <c r="B40" s="4">
        <f>COUNTIF('Inquiries'!$B$2:$B$500,"Call")</f>
        <v/>
      </c>
    </row>
    <row r="41">
      <c r="A41" t="inlineStr">
        <is>
          <t xml:space="preserve">   Email</t>
        </is>
      </c>
      <c r="B41" s="4">
        <f>COUNTIF('Inquiries'!$B$2:$B$500,"Email")</f>
        <v/>
      </c>
    </row>
    <row r="42">
      <c r="A42" t="inlineStr">
        <is>
          <t xml:space="preserve">   Yard sign</t>
        </is>
      </c>
      <c r="B42" s="4">
        <f>COUNTIF('Inquiries'!$B$2:$B$500,"Yard sign")</f>
        <v/>
      </c>
    </row>
    <row r="43">
      <c r="A43" t="inlineStr">
        <is>
          <t xml:space="preserve">   Referral</t>
        </is>
      </c>
      <c r="B43" s="4">
        <f>COUNTIF('Inquiries'!$B$2:$B$500,"Referral")</f>
        <v/>
      </c>
    </row>
    <row r="44">
      <c r="A44" t="inlineStr">
        <is>
          <t xml:space="preserve">   Other</t>
        </is>
      </c>
      <c r="B44" s="4">
        <f>COUNTIF('Inquiries'!$B$2:$B$500,"Other")</f>
        <v/>
      </c>
    </row>
    <row r="46">
      <c r="A46" t="inlineStr">
        <is>
          <t>Free to use and share. No warranty; general information only, not legal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500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18" customWidth="1" min="4" max="4"/>
    <col width="20" customWidth="1" min="5" max="5"/>
    <col width="12" customWidth="1" min="6" max="6"/>
    <col width="12" customWidth="1" min="7" max="7"/>
    <col width="12" customWidth="1" min="8" max="8"/>
    <col width="22" customWidth="1" min="9" max="9"/>
    <col width="12" customWidth="1" min="10" max="10"/>
    <col width="18" customWidth="1" min="11" max="11"/>
    <col width="12" customWidth="1" min="12" max="12"/>
    <col width="8" customWidth="1" min="13" max="13"/>
    <col width="48" customWidth="1" min="14" max="14"/>
    <col width="30" customWidth="1" min="15" max="15"/>
  </cols>
  <sheetData>
    <row r="1" ht="45" customHeight="1">
      <c r="A1" s="5" t="inlineStr">
        <is>
          <t>Date received</t>
        </is>
      </c>
      <c r="B1" s="5" t="inlineStr">
        <is>
          <t>Source</t>
        </is>
      </c>
      <c r="C1" s="5" t="inlineStr">
        <is>
          <t>Name</t>
        </is>
      </c>
      <c r="D1" s="5" t="inlineStr">
        <is>
          <t>Phone / email</t>
        </is>
      </c>
      <c r="E1" s="5" t="inlineStr">
        <is>
          <t>Property / unit</t>
        </is>
      </c>
      <c r="F1" s="5" t="inlineStr">
        <is>
          <t>Move-in date asked</t>
        </is>
      </c>
      <c r="G1" s="5" t="inlineStr">
        <is>
          <t>First reply (date)</t>
        </is>
      </c>
      <c r="H1" s="5" t="inlineStr">
        <is>
          <t>Showing (date)</t>
        </is>
      </c>
      <c r="I1" s="5" t="inlineStr">
        <is>
          <t>Next step</t>
        </is>
      </c>
      <c r="J1" s="5" t="inlineStr">
        <is>
          <t>Next step date</t>
        </is>
      </c>
      <c r="K1" s="5" t="inlineStr">
        <is>
          <t>Status</t>
        </is>
      </c>
      <c r="L1" s="5" t="inlineStr">
        <is>
          <t>Last contact (date)</t>
        </is>
      </c>
      <c r="M1" s="5" t="inlineStr">
        <is>
          <t>Days open</t>
        </is>
      </c>
      <c r="N1" s="5" t="inlineStr">
        <is>
          <t>Flag</t>
        </is>
      </c>
      <c r="O1" s="5" t="inlineStr">
        <is>
          <t>Notes (unit and showing only)</t>
        </is>
      </c>
    </row>
    <row r="2">
      <c r="A2" s="6" t="n">
        <v>46320</v>
      </c>
      <c r="B2" t="inlineStr">
        <is>
          <t>Listing site</t>
        </is>
      </c>
      <c r="C2" s="7" t="inlineStr">
        <is>
          <t>EXAMPLE Sam (delete this row)</t>
        </is>
      </c>
      <c r="D2" t="inlineStr">
        <is>
          <t>512-555-0110</t>
        </is>
      </c>
      <c r="E2" t="inlineStr">
        <is>
          <t>12 Oak St #2</t>
        </is>
      </c>
      <c r="F2" s="6" t="n">
        <v>46341</v>
      </c>
      <c r="G2" s="6" t="n"/>
      <c r="H2" s="6" t="n"/>
      <c r="J2" s="6" t="n"/>
      <c r="K2" t="inlineStr">
        <is>
          <t>New</t>
        </is>
      </c>
      <c r="L2" s="6" t="n"/>
      <c r="M2" s="8">
        <f>IF(OR(NOT(OR(A2&lt;&gt;"",C2&lt;&gt;"",D2&lt;&gt;"")),N(A2)=0,OR(K2="Leased",K2="Closed")),"",MAX(0,(TODAY()-N(A2))))</f>
        <v/>
      </c>
      <c r="N2">
        <f>IF(OR(NOT(OR(A2&lt;&gt;"",C2&lt;&gt;"",D2&lt;&gt;"")),OR(K2="Leased",K2="Closed")),"",IF(IF(N(G2)=0,"NO REPLY YET; ","")&amp;IF(AND(N(J2)&gt;0,N(J2)&lt;TODAY()),"NEXT STEP OVERDUE; ","")&amp;IF(AND(N(G2)&gt;0,OR(I2="",N(J2)=0)),"NO NEXT STEP; ","")&amp;IF(AND(K2="Showing scheduled",N(H2)&gt;0,N(H2)&lt;TODAY()),"SHOWING PASSED, UPDATE STATUS; ","")&amp;IF(AND(K2="Shown",MAX(N(H2),N(L2))&gt;0,TODAY()-MAX(N(H2),N(L2))&gt;=N('Settings'!$B$3)),"SHOWN, NO FOLLOW-UP; ","")&amp;IF(AND(N(A2)&gt;0,(TODAY()-N(A2))&gt;=N('Settings'!$B$4)),"STALE; ","")&amp;IF(D2="","NO CONTACT INFO; ","")&amp;IF(B2="","NO SOURCE; ","")&amp;IF(E2="","NO PROPERTY; ","")&amp;IF(N(A2)=0,"NO DATE RECEIVED; ","")="","",LEFT(IF(N(G2)=0,"NO REPLY YET; ","")&amp;IF(AND(N(J2)&gt;0,N(J2)&lt;TODAY()),"NEXT STEP OVERDUE; ","")&amp;IF(AND(N(G2)&gt;0,OR(I2="",N(J2)=0)),"NO NEXT STEP; ","")&amp;IF(AND(K2="Showing scheduled",N(H2)&gt;0,N(H2)&lt;TODAY()),"SHOWING PASSED, UPDATE STATUS; ","")&amp;IF(AND(K2="Shown",MAX(N(H2),N(L2))&gt;0,TODAY()-MAX(N(H2),N(L2))&gt;=N('Settings'!$B$3)),"SHOWN, NO FOLLOW-UP; ","")&amp;IF(AND(N(A2)&gt;0,(TODAY()-N(A2))&gt;=N('Settings'!$B$4)),"STALE; ","")&amp;IF(D2="","NO CONTACT INFO; ","")&amp;IF(B2="","NO SOURCE; ","")&amp;IF(E2="","NO PROPERTY; ","")&amp;IF(N(A2)=0,"NO DATE RECEIVED; ",""),LEN(IF(N(G2)=0,"NO REPLY YET; ","")&amp;IF(AND(N(J2)&gt;0,N(J2)&lt;TODAY()),"NEXT STEP OVERDUE; ","")&amp;IF(AND(N(G2)&gt;0,OR(I2="",N(J2)=0)),"NO NEXT STEP; ","")&amp;IF(AND(K2="Showing scheduled",N(H2)&gt;0,N(H2)&lt;TODAY()),"SHOWING PASSED, UPDATE STATUS; ","")&amp;IF(AND(K2="Shown",MAX(N(H2),N(L2))&gt;0,TODAY()-MAX(N(H2),N(L2))&gt;=N('Settings'!$B$3)),"SHOWN, NO FOLLOW-UP; ","")&amp;IF(AND(N(A2)&gt;0,(TODAY()-N(A2))&gt;=N('Settings'!$B$4)),"STALE; ","")&amp;IF(D2="","NO CONTACT INFO; ","")&amp;IF(B2="","NO SOURCE; ","")&amp;IF(E2="","NO PROPERTY; ","")&amp;IF(N(A2)=0,"NO DATE RECEIVED; ",""))-2)))</f>
        <v/>
      </c>
      <c r="O2" t="inlineStr">
        <is>
          <t>Example: came in yesterday, not answered yet</t>
        </is>
      </c>
    </row>
    <row r="3">
      <c r="A3" s="6" t="n">
        <v>46317</v>
      </c>
      <c r="B3" t="inlineStr">
        <is>
          <t>Text</t>
        </is>
      </c>
      <c r="C3" s="7" t="inlineStr">
        <is>
          <t>EXAMPLE Jordan (delete this row)</t>
        </is>
      </c>
      <c r="D3" t="inlineStr">
        <is>
          <t>512-555-0111</t>
        </is>
      </c>
      <c r="E3" t="inlineStr">
        <is>
          <t>40 Elm Ave</t>
        </is>
      </c>
      <c r="F3" s="6" t="n">
        <v>46331</v>
      </c>
      <c r="G3" s="6" t="n">
        <v>46317</v>
      </c>
      <c r="H3" s="6" t="n">
        <v>46320</v>
      </c>
      <c r="I3" t="inlineStr">
        <is>
          <t>Showing</t>
        </is>
      </c>
      <c r="J3" s="6" t="n">
        <v>46320</v>
      </c>
      <c r="K3" t="inlineStr">
        <is>
          <t>Showing scheduled</t>
        </is>
      </c>
      <c r="L3" s="6" t="n">
        <v>46317</v>
      </c>
      <c r="M3" s="8">
        <f>IF(OR(NOT(OR(A3&lt;&gt;"",C3&lt;&gt;"",D3&lt;&gt;"")),N(A3)=0,OR(K3="Leased",K3="Closed")),"",MAX(0,(TODAY()-N(A3))))</f>
        <v/>
      </c>
      <c r="N3">
        <f>IF(OR(NOT(OR(A3&lt;&gt;"",C3&lt;&gt;"",D3&lt;&gt;"")),OR(K3="Leased",K3="Closed")),"",IF(IF(N(G3)=0,"NO REPLY YET; ","")&amp;IF(AND(N(J3)&gt;0,N(J3)&lt;TODAY()),"NEXT STEP OVERDUE; ","")&amp;IF(AND(N(G3)&gt;0,OR(I3="",N(J3)=0)),"NO NEXT STEP; ","")&amp;IF(AND(K3="Showing scheduled",N(H3)&gt;0,N(H3)&lt;TODAY()),"SHOWING PASSED, UPDATE STATUS; ","")&amp;IF(AND(K3="Shown",MAX(N(H3),N(L3))&gt;0,TODAY()-MAX(N(H3),N(L3))&gt;=N('Settings'!$B$3)),"SHOWN, NO FOLLOW-UP; ","")&amp;IF(AND(N(A3)&gt;0,(TODAY()-N(A3))&gt;=N('Settings'!$B$4)),"STALE; ","")&amp;IF(D3="","NO CONTACT INFO; ","")&amp;IF(B3="","NO SOURCE; ","")&amp;IF(E3="","NO PROPERTY; ","")&amp;IF(N(A3)=0,"NO DATE RECEIVED; ","")="","",LEFT(IF(N(G3)=0,"NO REPLY YET; ","")&amp;IF(AND(N(J3)&gt;0,N(J3)&lt;TODAY()),"NEXT STEP OVERDUE; ","")&amp;IF(AND(N(G3)&gt;0,OR(I3="",N(J3)=0)),"NO NEXT STEP; ","")&amp;IF(AND(K3="Showing scheduled",N(H3)&gt;0,N(H3)&lt;TODAY()),"SHOWING PASSED, UPDATE STATUS; ","")&amp;IF(AND(K3="Shown",MAX(N(H3),N(L3))&gt;0,TODAY()-MAX(N(H3),N(L3))&gt;=N('Settings'!$B$3)),"SHOWN, NO FOLLOW-UP; ","")&amp;IF(AND(N(A3)&gt;0,(TODAY()-N(A3))&gt;=N('Settings'!$B$4)),"STALE; ","")&amp;IF(D3="","NO CONTACT INFO; ","")&amp;IF(B3="","NO SOURCE; ","")&amp;IF(E3="","NO PROPERTY; ","")&amp;IF(N(A3)=0,"NO DATE RECEIVED; ",""),LEN(IF(N(G3)=0,"NO REPLY YET; ","")&amp;IF(AND(N(J3)&gt;0,N(J3)&lt;TODAY()),"NEXT STEP OVERDUE; ","")&amp;IF(AND(N(G3)&gt;0,OR(I3="",N(J3)=0)),"NO NEXT STEP; ","")&amp;IF(AND(K3="Showing scheduled",N(H3)&gt;0,N(H3)&lt;TODAY()),"SHOWING PASSED, UPDATE STATUS; ","")&amp;IF(AND(K3="Shown",MAX(N(H3),N(L3))&gt;0,TODAY()-MAX(N(H3),N(L3))&gt;=N('Settings'!$B$3)),"SHOWN, NO FOLLOW-UP; ","")&amp;IF(AND(N(A3)&gt;0,(TODAY()-N(A3))&gt;=N('Settings'!$B$4)),"STALE; ","")&amp;IF(D3="","NO CONTACT INFO; ","")&amp;IF(B3="","NO SOURCE; ","")&amp;IF(E3="","NO PROPERTY; ","")&amp;IF(N(A3)=0,"NO DATE RECEIVED; ",""))-2)))</f>
        <v/>
      </c>
      <c r="O3" t="inlineStr">
        <is>
          <t>Example: showing date passed, status not updated</t>
        </is>
      </c>
    </row>
    <row r="4">
      <c r="A4" s="6" t="n">
        <v>46315</v>
      </c>
      <c r="B4" t="inlineStr">
        <is>
          <t>Email</t>
        </is>
      </c>
      <c r="C4" s="7" t="inlineStr">
        <is>
          <t>EXAMPLE Pat (delete this row)</t>
        </is>
      </c>
      <c r="D4" t="inlineStr">
        <is>
          <t>pat@example.com</t>
        </is>
      </c>
      <c r="E4" t="inlineStr">
        <is>
          <t>12 Oak St #2</t>
        </is>
      </c>
      <c r="F4" s="6" t="n">
        <v>46335</v>
      </c>
      <c r="G4" s="6" t="n">
        <v>46315</v>
      </c>
      <c r="H4" s="6" t="n">
        <v>46316</v>
      </c>
      <c r="I4" t="inlineStr">
        <is>
          <t>Send application link</t>
        </is>
      </c>
      <c r="J4" s="6" t="n">
        <v>46318</v>
      </c>
      <c r="K4" t="inlineStr">
        <is>
          <t>Shown</t>
        </is>
      </c>
      <c r="L4" s="6" t="n">
        <v>46316</v>
      </c>
      <c r="M4" s="8">
        <f>IF(OR(NOT(OR(A4&lt;&gt;"",C4&lt;&gt;"",D4&lt;&gt;"")),N(A4)=0,OR(K4="Leased",K4="Closed")),"",MAX(0,(TODAY()-N(A4))))</f>
        <v/>
      </c>
      <c r="N4">
        <f>IF(OR(NOT(OR(A4&lt;&gt;"",C4&lt;&gt;"",D4&lt;&gt;"")),OR(K4="Leased",K4="Closed")),"",IF(IF(N(G4)=0,"NO REPLY YET; ","")&amp;IF(AND(N(J4)&gt;0,N(J4)&lt;TODAY()),"NEXT STEP OVERDUE; ","")&amp;IF(AND(N(G4)&gt;0,OR(I4="",N(J4)=0)),"NO NEXT STEP; ","")&amp;IF(AND(K4="Showing scheduled",N(H4)&gt;0,N(H4)&lt;TODAY()),"SHOWING PASSED, UPDATE STATUS; ","")&amp;IF(AND(K4="Shown",MAX(N(H4),N(L4))&gt;0,TODAY()-MAX(N(H4),N(L4))&gt;=N('Settings'!$B$3)),"SHOWN, NO FOLLOW-UP; ","")&amp;IF(AND(N(A4)&gt;0,(TODAY()-N(A4))&gt;=N('Settings'!$B$4)),"STALE; ","")&amp;IF(D4="","NO CONTACT INFO; ","")&amp;IF(B4="","NO SOURCE; ","")&amp;IF(E4="","NO PROPERTY; ","")&amp;IF(N(A4)=0,"NO DATE RECEIVED; ","")="","",LEFT(IF(N(G4)=0,"NO REPLY YET; ","")&amp;IF(AND(N(J4)&gt;0,N(J4)&lt;TODAY()),"NEXT STEP OVERDUE; ","")&amp;IF(AND(N(G4)&gt;0,OR(I4="",N(J4)=0)),"NO NEXT STEP; ","")&amp;IF(AND(K4="Showing scheduled",N(H4)&gt;0,N(H4)&lt;TODAY()),"SHOWING PASSED, UPDATE STATUS; ","")&amp;IF(AND(K4="Shown",MAX(N(H4),N(L4))&gt;0,TODAY()-MAX(N(H4),N(L4))&gt;=N('Settings'!$B$3)),"SHOWN, NO FOLLOW-UP; ","")&amp;IF(AND(N(A4)&gt;0,(TODAY()-N(A4))&gt;=N('Settings'!$B$4)),"STALE; ","")&amp;IF(D4="","NO CONTACT INFO; ","")&amp;IF(B4="","NO SOURCE; ","")&amp;IF(E4="","NO PROPERTY; ","")&amp;IF(N(A4)=0,"NO DATE RECEIVED; ",""),LEN(IF(N(G4)=0,"NO REPLY YET; ","")&amp;IF(AND(N(J4)&gt;0,N(J4)&lt;TODAY()),"NEXT STEP OVERDUE; ","")&amp;IF(AND(N(G4)&gt;0,OR(I4="",N(J4)=0)),"NO NEXT STEP; ","")&amp;IF(AND(K4="Showing scheduled",N(H4)&gt;0,N(H4)&lt;TODAY()),"SHOWING PASSED, UPDATE STATUS; ","")&amp;IF(AND(K4="Shown",MAX(N(H4),N(L4))&gt;0,TODAY()-MAX(N(H4),N(L4))&gt;=N('Settings'!$B$3)),"SHOWN, NO FOLLOW-UP; ","")&amp;IF(AND(N(A4)&gt;0,(TODAY()-N(A4))&gt;=N('Settings'!$B$4)),"STALE; ","")&amp;IF(D4="","NO CONTACT INFO; ","")&amp;IF(B4="","NO SOURCE; ","")&amp;IF(E4="","NO PROPERTY; ","")&amp;IF(N(A4)=0,"NO DATE RECEIVED; ",""))-2)))</f>
        <v/>
      </c>
      <c r="O4" t="inlineStr">
        <is>
          <t>Example: next step overdue</t>
        </is>
      </c>
    </row>
    <row r="5">
      <c r="A5" s="6" t="n">
        <v>46319</v>
      </c>
      <c r="B5" t="inlineStr">
        <is>
          <t>Referral</t>
        </is>
      </c>
      <c r="C5" s="7" t="inlineStr">
        <is>
          <t>EXAMPLE Robin (delete this row)</t>
        </is>
      </c>
      <c r="D5" t="inlineStr">
        <is>
          <t>512-555-0112</t>
        </is>
      </c>
      <c r="E5" t="inlineStr">
        <is>
          <t>7 Pine Rd</t>
        </is>
      </c>
      <c r="F5" s="6" t="n">
        <v>46351</v>
      </c>
      <c r="G5" s="6" t="n">
        <v>46319</v>
      </c>
      <c r="H5" s="6" t="n">
        <v>46324</v>
      </c>
      <c r="I5" t="inlineStr">
        <is>
          <t>Showing</t>
        </is>
      </c>
      <c r="J5" s="6" t="n">
        <v>46324</v>
      </c>
      <c r="K5" t="inlineStr">
        <is>
          <t>Showing scheduled</t>
        </is>
      </c>
      <c r="L5" s="6" t="n">
        <v>46319</v>
      </c>
      <c r="M5" s="8">
        <f>IF(OR(NOT(OR(A5&lt;&gt;"",C5&lt;&gt;"",D5&lt;&gt;"")),N(A5)=0,OR(K5="Leased",K5="Closed")),"",MAX(0,(TODAY()-N(A5))))</f>
        <v/>
      </c>
      <c r="N5">
        <f>IF(OR(NOT(OR(A5&lt;&gt;"",C5&lt;&gt;"",D5&lt;&gt;"")),OR(K5="Leased",K5="Closed")),"",IF(IF(N(G5)=0,"NO REPLY YET; ","")&amp;IF(AND(N(J5)&gt;0,N(J5)&lt;TODAY()),"NEXT STEP OVERDUE; ","")&amp;IF(AND(N(G5)&gt;0,OR(I5="",N(J5)=0)),"NO NEXT STEP; ","")&amp;IF(AND(K5="Showing scheduled",N(H5)&gt;0,N(H5)&lt;TODAY()),"SHOWING PASSED, UPDATE STATUS; ","")&amp;IF(AND(K5="Shown",MAX(N(H5),N(L5))&gt;0,TODAY()-MAX(N(H5),N(L5))&gt;=N('Settings'!$B$3)),"SHOWN, NO FOLLOW-UP; ","")&amp;IF(AND(N(A5)&gt;0,(TODAY()-N(A5))&gt;=N('Settings'!$B$4)),"STALE; ","")&amp;IF(D5="","NO CONTACT INFO; ","")&amp;IF(B5="","NO SOURCE; ","")&amp;IF(E5="","NO PROPERTY; ","")&amp;IF(N(A5)=0,"NO DATE RECEIVED; ","")="","",LEFT(IF(N(G5)=0,"NO REPLY YET; ","")&amp;IF(AND(N(J5)&gt;0,N(J5)&lt;TODAY()),"NEXT STEP OVERDUE; ","")&amp;IF(AND(N(G5)&gt;0,OR(I5="",N(J5)=0)),"NO NEXT STEP; ","")&amp;IF(AND(K5="Showing scheduled",N(H5)&gt;0,N(H5)&lt;TODAY()),"SHOWING PASSED, UPDATE STATUS; ","")&amp;IF(AND(K5="Shown",MAX(N(H5),N(L5))&gt;0,TODAY()-MAX(N(H5),N(L5))&gt;=N('Settings'!$B$3)),"SHOWN, NO FOLLOW-UP; ","")&amp;IF(AND(N(A5)&gt;0,(TODAY()-N(A5))&gt;=N('Settings'!$B$4)),"STALE; ","")&amp;IF(D5="","NO CONTACT INFO; ","")&amp;IF(B5="","NO SOURCE; ","")&amp;IF(E5="","NO PROPERTY; ","")&amp;IF(N(A5)=0,"NO DATE RECEIVED; ",""),LEN(IF(N(G5)=0,"NO REPLY YET; ","")&amp;IF(AND(N(J5)&gt;0,N(J5)&lt;TODAY()),"NEXT STEP OVERDUE; ","")&amp;IF(AND(N(G5)&gt;0,OR(I5="",N(J5)=0)),"NO NEXT STEP; ","")&amp;IF(AND(K5="Showing scheduled",N(H5)&gt;0,N(H5)&lt;TODAY()),"SHOWING PASSED, UPDATE STATUS; ","")&amp;IF(AND(K5="Shown",MAX(N(H5),N(L5))&gt;0,TODAY()-MAX(N(H5),N(L5))&gt;=N('Settings'!$B$3)),"SHOWN, NO FOLLOW-UP; ","")&amp;IF(AND(N(A5)&gt;0,(TODAY()-N(A5))&gt;=N('Settings'!$B$4)),"STALE; ","")&amp;IF(D5="","NO CONTACT INFO; ","")&amp;IF(B5="","NO SOURCE; ","")&amp;IF(E5="","NO PROPERTY; ","")&amp;IF(N(A5)=0,"NO DATE RECEIVED; ",""))-2)))</f>
        <v/>
      </c>
      <c r="O5" t="inlineStr">
        <is>
          <t>Example: on track</t>
        </is>
      </c>
    </row>
    <row r="6">
      <c r="A6" s="6" t="n"/>
      <c r="F6" s="6" t="n"/>
      <c r="G6" s="6" t="n"/>
      <c r="H6" s="6" t="n"/>
      <c r="J6" s="6" t="n"/>
      <c r="L6" s="6" t="n"/>
      <c r="M6" s="8">
        <f>IF(OR(NOT(OR(A6&lt;&gt;"",C6&lt;&gt;"",D6&lt;&gt;"")),N(A6)=0,OR(K6="Leased",K6="Closed")),"",MAX(0,(TODAY()-N(A6))))</f>
        <v/>
      </c>
      <c r="N6">
        <f>IF(OR(NOT(OR(A6&lt;&gt;"",C6&lt;&gt;"",D6&lt;&gt;"")),OR(K6="Leased",K6="Closed")),"",IF(IF(N(G6)=0,"NO REPLY YET; ","")&amp;IF(AND(N(J6)&gt;0,N(J6)&lt;TODAY()),"NEXT STEP OVERDUE; ","")&amp;IF(AND(N(G6)&gt;0,OR(I6="",N(J6)=0)),"NO NEXT STEP; ","")&amp;IF(AND(K6="Showing scheduled",N(H6)&gt;0,N(H6)&lt;TODAY()),"SHOWING PASSED, UPDATE STATUS; ","")&amp;IF(AND(K6="Shown",MAX(N(H6),N(L6))&gt;0,TODAY()-MAX(N(H6),N(L6))&gt;=N('Settings'!$B$3)),"SHOWN, NO FOLLOW-UP; ","")&amp;IF(AND(N(A6)&gt;0,(TODAY()-N(A6))&gt;=N('Settings'!$B$4)),"STALE; ","")&amp;IF(D6="","NO CONTACT INFO; ","")&amp;IF(B6="","NO SOURCE; ","")&amp;IF(E6="","NO PROPERTY; ","")&amp;IF(N(A6)=0,"NO DATE RECEIVED; ","")="","",LEFT(IF(N(G6)=0,"NO REPLY YET; ","")&amp;IF(AND(N(J6)&gt;0,N(J6)&lt;TODAY()),"NEXT STEP OVERDUE; ","")&amp;IF(AND(N(G6)&gt;0,OR(I6="",N(J6)=0)),"NO NEXT STEP; ","")&amp;IF(AND(K6="Showing scheduled",N(H6)&gt;0,N(H6)&lt;TODAY()),"SHOWING PASSED, UPDATE STATUS; ","")&amp;IF(AND(K6="Shown",MAX(N(H6),N(L6))&gt;0,TODAY()-MAX(N(H6),N(L6))&gt;=N('Settings'!$B$3)),"SHOWN, NO FOLLOW-UP; ","")&amp;IF(AND(N(A6)&gt;0,(TODAY()-N(A6))&gt;=N('Settings'!$B$4)),"STALE; ","")&amp;IF(D6="","NO CONTACT INFO; ","")&amp;IF(B6="","NO SOURCE; ","")&amp;IF(E6="","NO PROPERTY; ","")&amp;IF(N(A6)=0,"NO DATE RECEIVED; ",""),LEN(IF(N(G6)=0,"NO REPLY YET; ","")&amp;IF(AND(N(J6)&gt;0,N(J6)&lt;TODAY()),"NEXT STEP OVERDUE; ","")&amp;IF(AND(N(G6)&gt;0,OR(I6="",N(J6)=0)),"NO NEXT STEP; ","")&amp;IF(AND(K6="Showing scheduled",N(H6)&gt;0,N(H6)&lt;TODAY()),"SHOWING PASSED, UPDATE STATUS; ","")&amp;IF(AND(K6="Shown",MAX(N(H6),N(L6))&gt;0,TODAY()-MAX(N(H6),N(L6))&gt;=N('Settings'!$B$3)),"SHOWN, NO FOLLOW-UP; ","")&amp;IF(AND(N(A6)&gt;0,(TODAY()-N(A6))&gt;=N('Settings'!$B$4)),"STALE; ","")&amp;IF(D6="","NO CONTACT INFO; ","")&amp;IF(B6="","NO SOURCE; ","")&amp;IF(E6="","NO PROPERTY; ","")&amp;IF(N(A6)=0,"NO DATE RECEIVED; ",""))-2)))</f>
        <v/>
      </c>
    </row>
    <row r="7">
      <c r="A7" s="6" t="n"/>
      <c r="F7" s="6" t="n"/>
      <c r="G7" s="6" t="n"/>
      <c r="H7" s="6" t="n"/>
      <c r="J7" s="6" t="n"/>
      <c r="L7" s="6" t="n"/>
      <c r="M7" s="8">
        <f>IF(OR(NOT(OR(A7&lt;&gt;"",C7&lt;&gt;"",D7&lt;&gt;"")),N(A7)=0,OR(K7="Leased",K7="Closed")),"",MAX(0,(TODAY()-N(A7))))</f>
        <v/>
      </c>
      <c r="N7">
        <f>IF(OR(NOT(OR(A7&lt;&gt;"",C7&lt;&gt;"",D7&lt;&gt;"")),OR(K7="Leased",K7="Closed")),"",IF(IF(N(G7)=0,"NO REPLY YET; ","")&amp;IF(AND(N(J7)&gt;0,N(J7)&lt;TODAY()),"NEXT STEP OVERDUE; ","")&amp;IF(AND(N(G7)&gt;0,OR(I7="",N(J7)=0)),"NO NEXT STEP; ","")&amp;IF(AND(K7="Showing scheduled",N(H7)&gt;0,N(H7)&lt;TODAY()),"SHOWING PASSED, UPDATE STATUS; ","")&amp;IF(AND(K7="Shown",MAX(N(H7),N(L7))&gt;0,TODAY()-MAX(N(H7),N(L7))&gt;=N('Settings'!$B$3)),"SHOWN, NO FOLLOW-UP; ","")&amp;IF(AND(N(A7)&gt;0,(TODAY()-N(A7))&gt;=N('Settings'!$B$4)),"STALE; ","")&amp;IF(D7="","NO CONTACT INFO; ","")&amp;IF(B7="","NO SOURCE; ","")&amp;IF(E7="","NO PROPERTY; ","")&amp;IF(N(A7)=0,"NO DATE RECEIVED; ","")="","",LEFT(IF(N(G7)=0,"NO REPLY YET; ","")&amp;IF(AND(N(J7)&gt;0,N(J7)&lt;TODAY()),"NEXT STEP OVERDUE; ","")&amp;IF(AND(N(G7)&gt;0,OR(I7="",N(J7)=0)),"NO NEXT STEP; ","")&amp;IF(AND(K7="Showing scheduled",N(H7)&gt;0,N(H7)&lt;TODAY()),"SHOWING PASSED, UPDATE STATUS; ","")&amp;IF(AND(K7="Shown",MAX(N(H7),N(L7))&gt;0,TODAY()-MAX(N(H7),N(L7))&gt;=N('Settings'!$B$3)),"SHOWN, NO FOLLOW-UP; ","")&amp;IF(AND(N(A7)&gt;0,(TODAY()-N(A7))&gt;=N('Settings'!$B$4)),"STALE; ","")&amp;IF(D7="","NO CONTACT INFO; ","")&amp;IF(B7="","NO SOURCE; ","")&amp;IF(E7="","NO PROPERTY; ","")&amp;IF(N(A7)=0,"NO DATE RECEIVED; ",""),LEN(IF(N(G7)=0,"NO REPLY YET; ","")&amp;IF(AND(N(J7)&gt;0,N(J7)&lt;TODAY()),"NEXT STEP OVERDUE; ","")&amp;IF(AND(N(G7)&gt;0,OR(I7="",N(J7)=0)),"NO NEXT STEP; ","")&amp;IF(AND(K7="Showing scheduled",N(H7)&gt;0,N(H7)&lt;TODAY()),"SHOWING PASSED, UPDATE STATUS; ","")&amp;IF(AND(K7="Shown",MAX(N(H7),N(L7))&gt;0,TODAY()-MAX(N(H7),N(L7))&gt;=N('Settings'!$B$3)),"SHOWN, NO FOLLOW-UP; ","")&amp;IF(AND(N(A7)&gt;0,(TODAY()-N(A7))&gt;=N('Settings'!$B$4)),"STALE; ","")&amp;IF(D7="","NO CONTACT INFO; ","")&amp;IF(B7="","NO SOURCE; ","")&amp;IF(E7="","NO PROPERTY; ","")&amp;IF(N(A7)=0,"NO DATE RECEIVED; ",""))-2)))</f>
        <v/>
      </c>
    </row>
    <row r="8">
      <c r="A8" s="6" t="n"/>
      <c r="F8" s="6" t="n"/>
      <c r="G8" s="6" t="n"/>
      <c r="H8" s="6" t="n"/>
      <c r="J8" s="6" t="n"/>
      <c r="L8" s="6" t="n"/>
      <c r="M8" s="8">
        <f>IF(OR(NOT(OR(A8&lt;&gt;"",C8&lt;&gt;"",D8&lt;&gt;"")),N(A8)=0,OR(K8="Leased",K8="Closed")),"",MAX(0,(TODAY()-N(A8))))</f>
        <v/>
      </c>
      <c r="N8">
        <f>IF(OR(NOT(OR(A8&lt;&gt;"",C8&lt;&gt;"",D8&lt;&gt;"")),OR(K8="Leased",K8="Closed")),"",IF(IF(N(G8)=0,"NO REPLY YET; ","")&amp;IF(AND(N(J8)&gt;0,N(J8)&lt;TODAY()),"NEXT STEP OVERDUE; ","")&amp;IF(AND(N(G8)&gt;0,OR(I8="",N(J8)=0)),"NO NEXT STEP; ","")&amp;IF(AND(K8="Showing scheduled",N(H8)&gt;0,N(H8)&lt;TODAY()),"SHOWING PASSED, UPDATE STATUS; ","")&amp;IF(AND(K8="Shown",MAX(N(H8),N(L8))&gt;0,TODAY()-MAX(N(H8),N(L8))&gt;=N('Settings'!$B$3)),"SHOWN, NO FOLLOW-UP; ","")&amp;IF(AND(N(A8)&gt;0,(TODAY()-N(A8))&gt;=N('Settings'!$B$4)),"STALE; ","")&amp;IF(D8="","NO CONTACT INFO; ","")&amp;IF(B8="","NO SOURCE; ","")&amp;IF(E8="","NO PROPERTY; ","")&amp;IF(N(A8)=0,"NO DATE RECEIVED; ","")="","",LEFT(IF(N(G8)=0,"NO REPLY YET; ","")&amp;IF(AND(N(J8)&gt;0,N(J8)&lt;TODAY()),"NEXT STEP OVERDUE; ","")&amp;IF(AND(N(G8)&gt;0,OR(I8="",N(J8)=0)),"NO NEXT STEP; ","")&amp;IF(AND(K8="Showing scheduled",N(H8)&gt;0,N(H8)&lt;TODAY()),"SHOWING PASSED, UPDATE STATUS; ","")&amp;IF(AND(K8="Shown",MAX(N(H8),N(L8))&gt;0,TODAY()-MAX(N(H8),N(L8))&gt;=N('Settings'!$B$3)),"SHOWN, NO FOLLOW-UP; ","")&amp;IF(AND(N(A8)&gt;0,(TODAY()-N(A8))&gt;=N('Settings'!$B$4)),"STALE; ","")&amp;IF(D8="","NO CONTACT INFO; ","")&amp;IF(B8="","NO SOURCE; ","")&amp;IF(E8="","NO PROPERTY; ","")&amp;IF(N(A8)=0,"NO DATE RECEIVED; ",""),LEN(IF(N(G8)=0,"NO REPLY YET; ","")&amp;IF(AND(N(J8)&gt;0,N(J8)&lt;TODAY()),"NEXT STEP OVERDUE; ","")&amp;IF(AND(N(G8)&gt;0,OR(I8="",N(J8)=0)),"NO NEXT STEP; ","")&amp;IF(AND(K8="Showing scheduled",N(H8)&gt;0,N(H8)&lt;TODAY()),"SHOWING PASSED, UPDATE STATUS; ","")&amp;IF(AND(K8="Shown",MAX(N(H8),N(L8))&gt;0,TODAY()-MAX(N(H8),N(L8))&gt;=N('Settings'!$B$3)),"SHOWN, NO FOLLOW-UP; ","")&amp;IF(AND(N(A8)&gt;0,(TODAY()-N(A8))&gt;=N('Settings'!$B$4)),"STALE; ","")&amp;IF(D8="","NO CONTACT INFO; ","")&amp;IF(B8="","NO SOURCE; ","")&amp;IF(E8="","NO PROPERTY; ","")&amp;IF(N(A8)=0,"NO DATE RECEIVED; ",""))-2)))</f>
        <v/>
      </c>
    </row>
    <row r="9">
      <c r="A9" s="6" t="n"/>
      <c r="F9" s="6" t="n"/>
      <c r="G9" s="6" t="n"/>
      <c r="H9" s="6" t="n"/>
      <c r="J9" s="6" t="n"/>
      <c r="L9" s="6" t="n"/>
      <c r="M9" s="8">
        <f>IF(OR(NOT(OR(A9&lt;&gt;"",C9&lt;&gt;"",D9&lt;&gt;"")),N(A9)=0,OR(K9="Leased",K9="Closed")),"",MAX(0,(TODAY()-N(A9))))</f>
        <v/>
      </c>
      <c r="N9">
        <f>IF(OR(NOT(OR(A9&lt;&gt;"",C9&lt;&gt;"",D9&lt;&gt;"")),OR(K9="Leased",K9="Closed")),"",IF(IF(N(G9)=0,"NO REPLY YET; ","")&amp;IF(AND(N(J9)&gt;0,N(J9)&lt;TODAY()),"NEXT STEP OVERDUE; ","")&amp;IF(AND(N(G9)&gt;0,OR(I9="",N(J9)=0)),"NO NEXT STEP; ","")&amp;IF(AND(K9="Showing scheduled",N(H9)&gt;0,N(H9)&lt;TODAY()),"SHOWING PASSED, UPDATE STATUS; ","")&amp;IF(AND(K9="Shown",MAX(N(H9),N(L9))&gt;0,TODAY()-MAX(N(H9),N(L9))&gt;=N('Settings'!$B$3)),"SHOWN, NO FOLLOW-UP; ","")&amp;IF(AND(N(A9)&gt;0,(TODAY()-N(A9))&gt;=N('Settings'!$B$4)),"STALE; ","")&amp;IF(D9="","NO CONTACT INFO; ","")&amp;IF(B9="","NO SOURCE; ","")&amp;IF(E9="","NO PROPERTY; ","")&amp;IF(N(A9)=0,"NO DATE RECEIVED; ","")="","",LEFT(IF(N(G9)=0,"NO REPLY YET; ","")&amp;IF(AND(N(J9)&gt;0,N(J9)&lt;TODAY()),"NEXT STEP OVERDUE; ","")&amp;IF(AND(N(G9)&gt;0,OR(I9="",N(J9)=0)),"NO NEXT STEP; ","")&amp;IF(AND(K9="Showing scheduled",N(H9)&gt;0,N(H9)&lt;TODAY()),"SHOWING PASSED, UPDATE STATUS; ","")&amp;IF(AND(K9="Shown",MAX(N(H9),N(L9))&gt;0,TODAY()-MAX(N(H9),N(L9))&gt;=N('Settings'!$B$3)),"SHOWN, NO FOLLOW-UP; ","")&amp;IF(AND(N(A9)&gt;0,(TODAY()-N(A9))&gt;=N('Settings'!$B$4)),"STALE; ","")&amp;IF(D9="","NO CONTACT INFO; ","")&amp;IF(B9="","NO SOURCE; ","")&amp;IF(E9="","NO PROPERTY; ","")&amp;IF(N(A9)=0,"NO DATE RECEIVED; ",""),LEN(IF(N(G9)=0,"NO REPLY YET; ","")&amp;IF(AND(N(J9)&gt;0,N(J9)&lt;TODAY()),"NEXT STEP OVERDUE; ","")&amp;IF(AND(N(G9)&gt;0,OR(I9="",N(J9)=0)),"NO NEXT STEP; ","")&amp;IF(AND(K9="Showing scheduled",N(H9)&gt;0,N(H9)&lt;TODAY()),"SHOWING PASSED, UPDATE STATUS; ","")&amp;IF(AND(K9="Shown",MAX(N(H9),N(L9))&gt;0,TODAY()-MAX(N(H9),N(L9))&gt;=N('Settings'!$B$3)),"SHOWN, NO FOLLOW-UP; ","")&amp;IF(AND(N(A9)&gt;0,(TODAY()-N(A9))&gt;=N('Settings'!$B$4)),"STALE; ","")&amp;IF(D9="","NO CONTACT INFO; ","")&amp;IF(B9="","NO SOURCE; ","")&amp;IF(E9="","NO PROPERTY; ","")&amp;IF(N(A9)=0,"NO DATE RECEIVED; ",""))-2)))</f>
        <v/>
      </c>
    </row>
    <row r="10">
      <c r="A10" s="6" t="n"/>
      <c r="F10" s="6" t="n"/>
      <c r="G10" s="6" t="n"/>
      <c r="H10" s="6" t="n"/>
      <c r="J10" s="6" t="n"/>
      <c r="L10" s="6" t="n"/>
      <c r="M10" s="8">
        <f>IF(OR(NOT(OR(A10&lt;&gt;"",C10&lt;&gt;"",D10&lt;&gt;"")),N(A10)=0,OR(K10="Leased",K10="Closed")),"",MAX(0,(TODAY()-N(A10))))</f>
        <v/>
      </c>
      <c r="N10">
        <f>IF(OR(NOT(OR(A10&lt;&gt;"",C10&lt;&gt;"",D10&lt;&gt;"")),OR(K10="Leased",K10="Closed")),"",IF(IF(N(G10)=0,"NO REPLY YET; ","")&amp;IF(AND(N(J10)&gt;0,N(J10)&lt;TODAY()),"NEXT STEP OVERDUE; ","")&amp;IF(AND(N(G10)&gt;0,OR(I10="",N(J10)=0)),"NO NEXT STEP; ","")&amp;IF(AND(K10="Showing scheduled",N(H10)&gt;0,N(H10)&lt;TODAY()),"SHOWING PASSED, UPDATE STATUS; ","")&amp;IF(AND(K10="Shown",MAX(N(H10),N(L10))&gt;0,TODAY()-MAX(N(H10),N(L10))&gt;=N('Settings'!$B$3)),"SHOWN, NO FOLLOW-UP; ","")&amp;IF(AND(N(A10)&gt;0,(TODAY()-N(A10))&gt;=N('Settings'!$B$4)),"STALE; ","")&amp;IF(D10="","NO CONTACT INFO; ","")&amp;IF(B10="","NO SOURCE; ","")&amp;IF(E10="","NO PROPERTY; ","")&amp;IF(N(A10)=0,"NO DATE RECEIVED; ","")="","",LEFT(IF(N(G10)=0,"NO REPLY YET; ","")&amp;IF(AND(N(J10)&gt;0,N(J10)&lt;TODAY()),"NEXT STEP OVERDUE; ","")&amp;IF(AND(N(G10)&gt;0,OR(I10="",N(J10)=0)),"NO NEXT STEP; ","")&amp;IF(AND(K10="Showing scheduled",N(H10)&gt;0,N(H10)&lt;TODAY()),"SHOWING PASSED, UPDATE STATUS; ","")&amp;IF(AND(K10="Shown",MAX(N(H10),N(L10))&gt;0,TODAY()-MAX(N(H10),N(L10))&gt;=N('Settings'!$B$3)),"SHOWN, NO FOLLOW-UP; ","")&amp;IF(AND(N(A10)&gt;0,(TODAY()-N(A10))&gt;=N('Settings'!$B$4)),"STALE; ","")&amp;IF(D10="","NO CONTACT INFO; ","")&amp;IF(B10="","NO SOURCE; ","")&amp;IF(E10="","NO PROPERTY; ","")&amp;IF(N(A10)=0,"NO DATE RECEIVED; ",""),LEN(IF(N(G10)=0,"NO REPLY YET; ","")&amp;IF(AND(N(J10)&gt;0,N(J10)&lt;TODAY()),"NEXT STEP OVERDUE; ","")&amp;IF(AND(N(G10)&gt;0,OR(I10="",N(J10)=0)),"NO NEXT STEP; ","")&amp;IF(AND(K10="Showing scheduled",N(H10)&gt;0,N(H10)&lt;TODAY()),"SHOWING PASSED, UPDATE STATUS; ","")&amp;IF(AND(K10="Shown",MAX(N(H10),N(L10))&gt;0,TODAY()-MAX(N(H10),N(L10))&gt;=N('Settings'!$B$3)),"SHOWN, NO FOLLOW-UP; ","")&amp;IF(AND(N(A10)&gt;0,(TODAY()-N(A10))&gt;=N('Settings'!$B$4)),"STALE; ","")&amp;IF(D10="","NO CONTACT INFO; ","")&amp;IF(B10="","NO SOURCE; ","")&amp;IF(E10="","NO PROPERTY; ","")&amp;IF(N(A10)=0,"NO DATE RECEIVED; ",""))-2)))</f>
        <v/>
      </c>
    </row>
    <row r="11">
      <c r="A11" s="6" t="n"/>
      <c r="F11" s="6" t="n"/>
      <c r="G11" s="6" t="n"/>
      <c r="H11" s="6" t="n"/>
      <c r="J11" s="6" t="n"/>
      <c r="L11" s="6" t="n"/>
      <c r="M11" s="8">
        <f>IF(OR(NOT(OR(A11&lt;&gt;"",C11&lt;&gt;"",D11&lt;&gt;"")),N(A11)=0,OR(K11="Leased",K11="Closed")),"",MAX(0,(TODAY()-N(A11))))</f>
        <v/>
      </c>
      <c r="N11">
        <f>IF(OR(NOT(OR(A11&lt;&gt;"",C11&lt;&gt;"",D11&lt;&gt;"")),OR(K11="Leased",K11="Closed")),"",IF(IF(N(G11)=0,"NO REPLY YET; ","")&amp;IF(AND(N(J11)&gt;0,N(J11)&lt;TODAY()),"NEXT STEP OVERDUE; ","")&amp;IF(AND(N(G11)&gt;0,OR(I11="",N(J11)=0)),"NO NEXT STEP; ","")&amp;IF(AND(K11="Showing scheduled",N(H11)&gt;0,N(H11)&lt;TODAY()),"SHOWING PASSED, UPDATE STATUS; ","")&amp;IF(AND(K11="Shown",MAX(N(H11),N(L11))&gt;0,TODAY()-MAX(N(H11),N(L11))&gt;=N('Settings'!$B$3)),"SHOWN, NO FOLLOW-UP; ","")&amp;IF(AND(N(A11)&gt;0,(TODAY()-N(A11))&gt;=N('Settings'!$B$4)),"STALE; ","")&amp;IF(D11="","NO CONTACT INFO; ","")&amp;IF(B11="","NO SOURCE; ","")&amp;IF(E11="","NO PROPERTY; ","")&amp;IF(N(A11)=0,"NO DATE RECEIVED; ","")="","",LEFT(IF(N(G11)=0,"NO REPLY YET; ","")&amp;IF(AND(N(J11)&gt;0,N(J11)&lt;TODAY()),"NEXT STEP OVERDUE; ","")&amp;IF(AND(N(G11)&gt;0,OR(I11="",N(J11)=0)),"NO NEXT STEP; ","")&amp;IF(AND(K11="Showing scheduled",N(H11)&gt;0,N(H11)&lt;TODAY()),"SHOWING PASSED, UPDATE STATUS; ","")&amp;IF(AND(K11="Shown",MAX(N(H11),N(L11))&gt;0,TODAY()-MAX(N(H11),N(L11))&gt;=N('Settings'!$B$3)),"SHOWN, NO FOLLOW-UP; ","")&amp;IF(AND(N(A11)&gt;0,(TODAY()-N(A11))&gt;=N('Settings'!$B$4)),"STALE; ","")&amp;IF(D11="","NO CONTACT INFO; ","")&amp;IF(B11="","NO SOURCE; ","")&amp;IF(E11="","NO PROPERTY; ","")&amp;IF(N(A11)=0,"NO DATE RECEIVED; ",""),LEN(IF(N(G11)=0,"NO REPLY YET; ","")&amp;IF(AND(N(J11)&gt;0,N(J11)&lt;TODAY()),"NEXT STEP OVERDUE; ","")&amp;IF(AND(N(G11)&gt;0,OR(I11="",N(J11)=0)),"NO NEXT STEP; ","")&amp;IF(AND(K11="Showing scheduled",N(H11)&gt;0,N(H11)&lt;TODAY()),"SHOWING PASSED, UPDATE STATUS; ","")&amp;IF(AND(K11="Shown",MAX(N(H11),N(L11))&gt;0,TODAY()-MAX(N(H11),N(L11))&gt;=N('Settings'!$B$3)),"SHOWN, NO FOLLOW-UP; ","")&amp;IF(AND(N(A11)&gt;0,(TODAY()-N(A11))&gt;=N('Settings'!$B$4)),"STALE; ","")&amp;IF(D11="","NO CONTACT INFO; ","")&amp;IF(B11="","NO SOURCE; ","")&amp;IF(E11="","NO PROPERTY; ","")&amp;IF(N(A11)=0,"NO DATE RECEIVED; ",""))-2)))</f>
        <v/>
      </c>
    </row>
    <row r="12">
      <c r="A12" s="6" t="n"/>
      <c r="F12" s="6" t="n"/>
      <c r="G12" s="6" t="n"/>
      <c r="H12" s="6" t="n"/>
      <c r="J12" s="6" t="n"/>
      <c r="L12" s="6" t="n"/>
      <c r="M12" s="8">
        <f>IF(OR(NOT(OR(A12&lt;&gt;"",C12&lt;&gt;"",D12&lt;&gt;"")),N(A12)=0,OR(K12="Leased",K12="Closed")),"",MAX(0,(TODAY()-N(A12))))</f>
        <v/>
      </c>
      <c r="N12">
        <f>IF(OR(NOT(OR(A12&lt;&gt;"",C12&lt;&gt;"",D12&lt;&gt;"")),OR(K12="Leased",K12="Closed")),"",IF(IF(N(G12)=0,"NO REPLY YET; ","")&amp;IF(AND(N(J12)&gt;0,N(J12)&lt;TODAY()),"NEXT STEP OVERDUE; ","")&amp;IF(AND(N(G12)&gt;0,OR(I12="",N(J12)=0)),"NO NEXT STEP; ","")&amp;IF(AND(K12="Showing scheduled",N(H12)&gt;0,N(H12)&lt;TODAY()),"SHOWING PASSED, UPDATE STATUS; ","")&amp;IF(AND(K12="Shown",MAX(N(H12),N(L12))&gt;0,TODAY()-MAX(N(H12),N(L12))&gt;=N('Settings'!$B$3)),"SHOWN, NO FOLLOW-UP; ","")&amp;IF(AND(N(A12)&gt;0,(TODAY()-N(A12))&gt;=N('Settings'!$B$4)),"STALE; ","")&amp;IF(D12="","NO CONTACT INFO; ","")&amp;IF(B12="","NO SOURCE; ","")&amp;IF(E12="","NO PROPERTY; ","")&amp;IF(N(A12)=0,"NO DATE RECEIVED; ","")="","",LEFT(IF(N(G12)=0,"NO REPLY YET; ","")&amp;IF(AND(N(J12)&gt;0,N(J12)&lt;TODAY()),"NEXT STEP OVERDUE; ","")&amp;IF(AND(N(G12)&gt;0,OR(I12="",N(J12)=0)),"NO NEXT STEP; ","")&amp;IF(AND(K12="Showing scheduled",N(H12)&gt;0,N(H12)&lt;TODAY()),"SHOWING PASSED, UPDATE STATUS; ","")&amp;IF(AND(K12="Shown",MAX(N(H12),N(L12))&gt;0,TODAY()-MAX(N(H12),N(L12))&gt;=N('Settings'!$B$3)),"SHOWN, NO FOLLOW-UP; ","")&amp;IF(AND(N(A12)&gt;0,(TODAY()-N(A12))&gt;=N('Settings'!$B$4)),"STALE; ","")&amp;IF(D12="","NO CONTACT INFO; ","")&amp;IF(B12="","NO SOURCE; ","")&amp;IF(E12="","NO PROPERTY; ","")&amp;IF(N(A12)=0,"NO DATE RECEIVED; ",""),LEN(IF(N(G12)=0,"NO REPLY YET; ","")&amp;IF(AND(N(J12)&gt;0,N(J12)&lt;TODAY()),"NEXT STEP OVERDUE; ","")&amp;IF(AND(N(G12)&gt;0,OR(I12="",N(J12)=0)),"NO NEXT STEP; ","")&amp;IF(AND(K12="Showing scheduled",N(H12)&gt;0,N(H12)&lt;TODAY()),"SHOWING PASSED, UPDATE STATUS; ","")&amp;IF(AND(K12="Shown",MAX(N(H12),N(L12))&gt;0,TODAY()-MAX(N(H12),N(L12))&gt;=N('Settings'!$B$3)),"SHOWN, NO FOLLOW-UP; ","")&amp;IF(AND(N(A12)&gt;0,(TODAY()-N(A12))&gt;=N('Settings'!$B$4)),"STALE; ","")&amp;IF(D12="","NO CONTACT INFO; ","")&amp;IF(B12="","NO SOURCE; ","")&amp;IF(E12="","NO PROPERTY; ","")&amp;IF(N(A12)=0,"NO DATE RECEIVED; ",""))-2)))</f>
        <v/>
      </c>
    </row>
    <row r="13">
      <c r="A13" s="6" t="n"/>
      <c r="F13" s="6" t="n"/>
      <c r="G13" s="6" t="n"/>
      <c r="H13" s="6" t="n"/>
      <c r="J13" s="6" t="n"/>
      <c r="L13" s="6" t="n"/>
      <c r="M13" s="8">
        <f>IF(OR(NOT(OR(A13&lt;&gt;"",C13&lt;&gt;"",D13&lt;&gt;"")),N(A13)=0,OR(K13="Leased",K13="Closed")),"",MAX(0,(TODAY()-N(A13))))</f>
        <v/>
      </c>
      <c r="N13">
        <f>IF(OR(NOT(OR(A13&lt;&gt;"",C13&lt;&gt;"",D13&lt;&gt;"")),OR(K13="Leased",K13="Closed")),"",IF(IF(N(G13)=0,"NO REPLY YET; ","")&amp;IF(AND(N(J13)&gt;0,N(J13)&lt;TODAY()),"NEXT STEP OVERDUE; ","")&amp;IF(AND(N(G13)&gt;0,OR(I13="",N(J13)=0)),"NO NEXT STEP; ","")&amp;IF(AND(K13="Showing scheduled",N(H13)&gt;0,N(H13)&lt;TODAY()),"SHOWING PASSED, UPDATE STATUS; ","")&amp;IF(AND(K13="Shown",MAX(N(H13),N(L13))&gt;0,TODAY()-MAX(N(H13),N(L13))&gt;=N('Settings'!$B$3)),"SHOWN, NO FOLLOW-UP; ","")&amp;IF(AND(N(A13)&gt;0,(TODAY()-N(A13))&gt;=N('Settings'!$B$4)),"STALE; ","")&amp;IF(D13="","NO CONTACT INFO; ","")&amp;IF(B13="","NO SOURCE; ","")&amp;IF(E13="","NO PROPERTY; ","")&amp;IF(N(A13)=0,"NO DATE RECEIVED; ","")="","",LEFT(IF(N(G13)=0,"NO REPLY YET; ","")&amp;IF(AND(N(J13)&gt;0,N(J13)&lt;TODAY()),"NEXT STEP OVERDUE; ","")&amp;IF(AND(N(G13)&gt;0,OR(I13="",N(J13)=0)),"NO NEXT STEP; ","")&amp;IF(AND(K13="Showing scheduled",N(H13)&gt;0,N(H13)&lt;TODAY()),"SHOWING PASSED, UPDATE STATUS; ","")&amp;IF(AND(K13="Shown",MAX(N(H13),N(L13))&gt;0,TODAY()-MAX(N(H13),N(L13))&gt;=N('Settings'!$B$3)),"SHOWN, NO FOLLOW-UP; ","")&amp;IF(AND(N(A13)&gt;0,(TODAY()-N(A13))&gt;=N('Settings'!$B$4)),"STALE; ","")&amp;IF(D13="","NO CONTACT INFO; ","")&amp;IF(B13="","NO SOURCE; ","")&amp;IF(E13="","NO PROPERTY; ","")&amp;IF(N(A13)=0,"NO DATE RECEIVED; ",""),LEN(IF(N(G13)=0,"NO REPLY YET; ","")&amp;IF(AND(N(J13)&gt;0,N(J13)&lt;TODAY()),"NEXT STEP OVERDUE; ","")&amp;IF(AND(N(G13)&gt;0,OR(I13="",N(J13)=0)),"NO NEXT STEP; ","")&amp;IF(AND(K13="Showing scheduled",N(H13)&gt;0,N(H13)&lt;TODAY()),"SHOWING PASSED, UPDATE STATUS; ","")&amp;IF(AND(K13="Shown",MAX(N(H13),N(L13))&gt;0,TODAY()-MAX(N(H13),N(L13))&gt;=N('Settings'!$B$3)),"SHOWN, NO FOLLOW-UP; ","")&amp;IF(AND(N(A13)&gt;0,(TODAY()-N(A13))&gt;=N('Settings'!$B$4)),"STALE; ","")&amp;IF(D13="","NO CONTACT INFO; ","")&amp;IF(B13="","NO SOURCE; ","")&amp;IF(E13="","NO PROPERTY; ","")&amp;IF(N(A13)=0,"NO DATE RECEIVED; ",""))-2)))</f>
        <v/>
      </c>
    </row>
    <row r="14">
      <c r="A14" s="6" t="n"/>
      <c r="F14" s="6" t="n"/>
      <c r="G14" s="6" t="n"/>
      <c r="H14" s="6" t="n"/>
      <c r="J14" s="6" t="n"/>
      <c r="L14" s="6" t="n"/>
      <c r="M14" s="8">
        <f>IF(OR(NOT(OR(A14&lt;&gt;"",C14&lt;&gt;"",D14&lt;&gt;"")),N(A14)=0,OR(K14="Leased",K14="Closed")),"",MAX(0,(TODAY()-N(A14))))</f>
        <v/>
      </c>
      <c r="N14">
        <f>IF(OR(NOT(OR(A14&lt;&gt;"",C14&lt;&gt;"",D14&lt;&gt;"")),OR(K14="Leased",K14="Closed")),"",IF(IF(N(G14)=0,"NO REPLY YET; ","")&amp;IF(AND(N(J14)&gt;0,N(J14)&lt;TODAY()),"NEXT STEP OVERDUE; ","")&amp;IF(AND(N(G14)&gt;0,OR(I14="",N(J14)=0)),"NO NEXT STEP; ","")&amp;IF(AND(K14="Showing scheduled",N(H14)&gt;0,N(H14)&lt;TODAY()),"SHOWING PASSED, UPDATE STATUS; ","")&amp;IF(AND(K14="Shown",MAX(N(H14),N(L14))&gt;0,TODAY()-MAX(N(H14),N(L14))&gt;=N('Settings'!$B$3)),"SHOWN, NO FOLLOW-UP; ","")&amp;IF(AND(N(A14)&gt;0,(TODAY()-N(A14))&gt;=N('Settings'!$B$4)),"STALE; ","")&amp;IF(D14="","NO CONTACT INFO; ","")&amp;IF(B14="","NO SOURCE; ","")&amp;IF(E14="","NO PROPERTY; ","")&amp;IF(N(A14)=0,"NO DATE RECEIVED; ","")="","",LEFT(IF(N(G14)=0,"NO REPLY YET; ","")&amp;IF(AND(N(J14)&gt;0,N(J14)&lt;TODAY()),"NEXT STEP OVERDUE; ","")&amp;IF(AND(N(G14)&gt;0,OR(I14="",N(J14)=0)),"NO NEXT STEP; ","")&amp;IF(AND(K14="Showing scheduled",N(H14)&gt;0,N(H14)&lt;TODAY()),"SHOWING PASSED, UPDATE STATUS; ","")&amp;IF(AND(K14="Shown",MAX(N(H14),N(L14))&gt;0,TODAY()-MAX(N(H14),N(L14))&gt;=N('Settings'!$B$3)),"SHOWN, NO FOLLOW-UP; ","")&amp;IF(AND(N(A14)&gt;0,(TODAY()-N(A14))&gt;=N('Settings'!$B$4)),"STALE; ","")&amp;IF(D14="","NO CONTACT INFO; ","")&amp;IF(B14="","NO SOURCE; ","")&amp;IF(E14="","NO PROPERTY; ","")&amp;IF(N(A14)=0,"NO DATE RECEIVED; ",""),LEN(IF(N(G14)=0,"NO REPLY YET; ","")&amp;IF(AND(N(J14)&gt;0,N(J14)&lt;TODAY()),"NEXT STEP OVERDUE; ","")&amp;IF(AND(N(G14)&gt;0,OR(I14="",N(J14)=0)),"NO NEXT STEP; ","")&amp;IF(AND(K14="Showing scheduled",N(H14)&gt;0,N(H14)&lt;TODAY()),"SHOWING PASSED, UPDATE STATUS; ","")&amp;IF(AND(K14="Shown",MAX(N(H14),N(L14))&gt;0,TODAY()-MAX(N(H14),N(L14))&gt;=N('Settings'!$B$3)),"SHOWN, NO FOLLOW-UP; ","")&amp;IF(AND(N(A14)&gt;0,(TODAY()-N(A14))&gt;=N('Settings'!$B$4)),"STALE; ","")&amp;IF(D14="","NO CONTACT INFO; ","")&amp;IF(B14="","NO SOURCE; ","")&amp;IF(E14="","NO PROPERTY; ","")&amp;IF(N(A14)=0,"NO DATE RECEIVED; ",""))-2)))</f>
        <v/>
      </c>
    </row>
    <row r="15">
      <c r="A15" s="6" t="n"/>
      <c r="F15" s="6" t="n"/>
      <c r="G15" s="6" t="n"/>
      <c r="H15" s="6" t="n"/>
      <c r="J15" s="6" t="n"/>
      <c r="L15" s="6" t="n"/>
      <c r="M15" s="8">
        <f>IF(OR(NOT(OR(A15&lt;&gt;"",C15&lt;&gt;"",D15&lt;&gt;"")),N(A15)=0,OR(K15="Leased",K15="Closed")),"",MAX(0,(TODAY()-N(A15))))</f>
        <v/>
      </c>
      <c r="N15">
        <f>IF(OR(NOT(OR(A15&lt;&gt;"",C15&lt;&gt;"",D15&lt;&gt;"")),OR(K15="Leased",K15="Closed")),"",IF(IF(N(G15)=0,"NO REPLY YET; ","")&amp;IF(AND(N(J15)&gt;0,N(J15)&lt;TODAY()),"NEXT STEP OVERDUE; ","")&amp;IF(AND(N(G15)&gt;0,OR(I15="",N(J15)=0)),"NO NEXT STEP; ","")&amp;IF(AND(K15="Showing scheduled",N(H15)&gt;0,N(H15)&lt;TODAY()),"SHOWING PASSED, UPDATE STATUS; ","")&amp;IF(AND(K15="Shown",MAX(N(H15),N(L15))&gt;0,TODAY()-MAX(N(H15),N(L15))&gt;=N('Settings'!$B$3)),"SHOWN, NO FOLLOW-UP; ","")&amp;IF(AND(N(A15)&gt;0,(TODAY()-N(A15))&gt;=N('Settings'!$B$4)),"STALE; ","")&amp;IF(D15="","NO CONTACT INFO; ","")&amp;IF(B15="","NO SOURCE; ","")&amp;IF(E15="","NO PROPERTY; ","")&amp;IF(N(A15)=0,"NO DATE RECEIVED; ","")="","",LEFT(IF(N(G15)=0,"NO REPLY YET; ","")&amp;IF(AND(N(J15)&gt;0,N(J15)&lt;TODAY()),"NEXT STEP OVERDUE; ","")&amp;IF(AND(N(G15)&gt;0,OR(I15="",N(J15)=0)),"NO NEXT STEP; ","")&amp;IF(AND(K15="Showing scheduled",N(H15)&gt;0,N(H15)&lt;TODAY()),"SHOWING PASSED, UPDATE STATUS; ","")&amp;IF(AND(K15="Shown",MAX(N(H15),N(L15))&gt;0,TODAY()-MAX(N(H15),N(L15))&gt;=N('Settings'!$B$3)),"SHOWN, NO FOLLOW-UP; ","")&amp;IF(AND(N(A15)&gt;0,(TODAY()-N(A15))&gt;=N('Settings'!$B$4)),"STALE; ","")&amp;IF(D15="","NO CONTACT INFO; ","")&amp;IF(B15="","NO SOURCE; ","")&amp;IF(E15="","NO PROPERTY; ","")&amp;IF(N(A15)=0,"NO DATE RECEIVED; ",""),LEN(IF(N(G15)=0,"NO REPLY YET; ","")&amp;IF(AND(N(J15)&gt;0,N(J15)&lt;TODAY()),"NEXT STEP OVERDUE; ","")&amp;IF(AND(N(G15)&gt;0,OR(I15="",N(J15)=0)),"NO NEXT STEP; ","")&amp;IF(AND(K15="Showing scheduled",N(H15)&gt;0,N(H15)&lt;TODAY()),"SHOWING PASSED, UPDATE STATUS; ","")&amp;IF(AND(K15="Shown",MAX(N(H15),N(L15))&gt;0,TODAY()-MAX(N(H15),N(L15))&gt;=N('Settings'!$B$3)),"SHOWN, NO FOLLOW-UP; ","")&amp;IF(AND(N(A15)&gt;0,(TODAY()-N(A15))&gt;=N('Settings'!$B$4)),"STALE; ","")&amp;IF(D15="","NO CONTACT INFO; ","")&amp;IF(B15="","NO SOURCE; ","")&amp;IF(E15="","NO PROPERTY; ","")&amp;IF(N(A15)=0,"NO DATE RECEIVED; ",""))-2)))</f>
        <v/>
      </c>
    </row>
    <row r="16">
      <c r="A16" s="6" t="n"/>
      <c r="F16" s="6" t="n"/>
      <c r="G16" s="6" t="n"/>
      <c r="H16" s="6" t="n"/>
      <c r="J16" s="6" t="n"/>
      <c r="L16" s="6" t="n"/>
      <c r="M16" s="8">
        <f>IF(OR(NOT(OR(A16&lt;&gt;"",C16&lt;&gt;"",D16&lt;&gt;"")),N(A16)=0,OR(K16="Leased",K16="Closed")),"",MAX(0,(TODAY()-N(A16))))</f>
        <v/>
      </c>
      <c r="N16">
        <f>IF(OR(NOT(OR(A16&lt;&gt;"",C16&lt;&gt;"",D16&lt;&gt;"")),OR(K16="Leased",K16="Closed")),"",IF(IF(N(G16)=0,"NO REPLY YET; ","")&amp;IF(AND(N(J16)&gt;0,N(J16)&lt;TODAY()),"NEXT STEP OVERDUE; ","")&amp;IF(AND(N(G16)&gt;0,OR(I16="",N(J16)=0)),"NO NEXT STEP; ","")&amp;IF(AND(K16="Showing scheduled",N(H16)&gt;0,N(H16)&lt;TODAY()),"SHOWING PASSED, UPDATE STATUS; ","")&amp;IF(AND(K16="Shown",MAX(N(H16),N(L16))&gt;0,TODAY()-MAX(N(H16),N(L16))&gt;=N('Settings'!$B$3)),"SHOWN, NO FOLLOW-UP; ","")&amp;IF(AND(N(A16)&gt;0,(TODAY()-N(A16))&gt;=N('Settings'!$B$4)),"STALE; ","")&amp;IF(D16="","NO CONTACT INFO; ","")&amp;IF(B16="","NO SOURCE; ","")&amp;IF(E16="","NO PROPERTY; ","")&amp;IF(N(A16)=0,"NO DATE RECEIVED; ","")="","",LEFT(IF(N(G16)=0,"NO REPLY YET; ","")&amp;IF(AND(N(J16)&gt;0,N(J16)&lt;TODAY()),"NEXT STEP OVERDUE; ","")&amp;IF(AND(N(G16)&gt;0,OR(I16="",N(J16)=0)),"NO NEXT STEP; ","")&amp;IF(AND(K16="Showing scheduled",N(H16)&gt;0,N(H16)&lt;TODAY()),"SHOWING PASSED, UPDATE STATUS; ","")&amp;IF(AND(K16="Shown",MAX(N(H16),N(L16))&gt;0,TODAY()-MAX(N(H16),N(L16))&gt;=N('Settings'!$B$3)),"SHOWN, NO FOLLOW-UP; ","")&amp;IF(AND(N(A16)&gt;0,(TODAY()-N(A16))&gt;=N('Settings'!$B$4)),"STALE; ","")&amp;IF(D16="","NO CONTACT INFO; ","")&amp;IF(B16="","NO SOURCE; ","")&amp;IF(E16="","NO PROPERTY; ","")&amp;IF(N(A16)=0,"NO DATE RECEIVED; ",""),LEN(IF(N(G16)=0,"NO REPLY YET; ","")&amp;IF(AND(N(J16)&gt;0,N(J16)&lt;TODAY()),"NEXT STEP OVERDUE; ","")&amp;IF(AND(N(G16)&gt;0,OR(I16="",N(J16)=0)),"NO NEXT STEP; ","")&amp;IF(AND(K16="Showing scheduled",N(H16)&gt;0,N(H16)&lt;TODAY()),"SHOWING PASSED, UPDATE STATUS; ","")&amp;IF(AND(K16="Shown",MAX(N(H16),N(L16))&gt;0,TODAY()-MAX(N(H16),N(L16))&gt;=N('Settings'!$B$3)),"SHOWN, NO FOLLOW-UP; ","")&amp;IF(AND(N(A16)&gt;0,(TODAY()-N(A16))&gt;=N('Settings'!$B$4)),"STALE; ","")&amp;IF(D16="","NO CONTACT INFO; ","")&amp;IF(B16="","NO SOURCE; ","")&amp;IF(E16="","NO PROPERTY; ","")&amp;IF(N(A16)=0,"NO DATE RECEIVED; ",""))-2)))</f>
        <v/>
      </c>
    </row>
    <row r="17">
      <c r="A17" s="6" t="n"/>
      <c r="F17" s="6" t="n"/>
      <c r="G17" s="6" t="n"/>
      <c r="H17" s="6" t="n"/>
      <c r="J17" s="6" t="n"/>
      <c r="L17" s="6" t="n"/>
      <c r="M17" s="8">
        <f>IF(OR(NOT(OR(A17&lt;&gt;"",C17&lt;&gt;"",D17&lt;&gt;"")),N(A17)=0,OR(K17="Leased",K17="Closed")),"",MAX(0,(TODAY()-N(A17))))</f>
        <v/>
      </c>
      <c r="N17">
        <f>IF(OR(NOT(OR(A17&lt;&gt;"",C17&lt;&gt;"",D17&lt;&gt;"")),OR(K17="Leased",K17="Closed")),"",IF(IF(N(G17)=0,"NO REPLY YET; ","")&amp;IF(AND(N(J17)&gt;0,N(J17)&lt;TODAY()),"NEXT STEP OVERDUE; ","")&amp;IF(AND(N(G17)&gt;0,OR(I17="",N(J17)=0)),"NO NEXT STEP; ","")&amp;IF(AND(K17="Showing scheduled",N(H17)&gt;0,N(H17)&lt;TODAY()),"SHOWING PASSED, UPDATE STATUS; ","")&amp;IF(AND(K17="Shown",MAX(N(H17),N(L17))&gt;0,TODAY()-MAX(N(H17),N(L17))&gt;=N('Settings'!$B$3)),"SHOWN, NO FOLLOW-UP; ","")&amp;IF(AND(N(A17)&gt;0,(TODAY()-N(A17))&gt;=N('Settings'!$B$4)),"STALE; ","")&amp;IF(D17="","NO CONTACT INFO; ","")&amp;IF(B17="","NO SOURCE; ","")&amp;IF(E17="","NO PROPERTY; ","")&amp;IF(N(A17)=0,"NO DATE RECEIVED; ","")="","",LEFT(IF(N(G17)=0,"NO REPLY YET; ","")&amp;IF(AND(N(J17)&gt;0,N(J17)&lt;TODAY()),"NEXT STEP OVERDUE; ","")&amp;IF(AND(N(G17)&gt;0,OR(I17="",N(J17)=0)),"NO NEXT STEP; ","")&amp;IF(AND(K17="Showing scheduled",N(H17)&gt;0,N(H17)&lt;TODAY()),"SHOWING PASSED, UPDATE STATUS; ","")&amp;IF(AND(K17="Shown",MAX(N(H17),N(L17))&gt;0,TODAY()-MAX(N(H17),N(L17))&gt;=N('Settings'!$B$3)),"SHOWN, NO FOLLOW-UP; ","")&amp;IF(AND(N(A17)&gt;0,(TODAY()-N(A17))&gt;=N('Settings'!$B$4)),"STALE; ","")&amp;IF(D17="","NO CONTACT INFO; ","")&amp;IF(B17="","NO SOURCE; ","")&amp;IF(E17="","NO PROPERTY; ","")&amp;IF(N(A17)=0,"NO DATE RECEIVED; ",""),LEN(IF(N(G17)=0,"NO REPLY YET; ","")&amp;IF(AND(N(J17)&gt;0,N(J17)&lt;TODAY()),"NEXT STEP OVERDUE; ","")&amp;IF(AND(N(G17)&gt;0,OR(I17="",N(J17)=0)),"NO NEXT STEP; ","")&amp;IF(AND(K17="Showing scheduled",N(H17)&gt;0,N(H17)&lt;TODAY()),"SHOWING PASSED, UPDATE STATUS; ","")&amp;IF(AND(K17="Shown",MAX(N(H17),N(L17))&gt;0,TODAY()-MAX(N(H17),N(L17))&gt;=N('Settings'!$B$3)),"SHOWN, NO FOLLOW-UP; ","")&amp;IF(AND(N(A17)&gt;0,(TODAY()-N(A17))&gt;=N('Settings'!$B$4)),"STALE; ","")&amp;IF(D17="","NO CONTACT INFO; ","")&amp;IF(B17="","NO SOURCE; ","")&amp;IF(E17="","NO PROPERTY; ","")&amp;IF(N(A17)=0,"NO DATE RECEIVED; ",""))-2)))</f>
        <v/>
      </c>
    </row>
    <row r="18">
      <c r="A18" s="6" t="n"/>
      <c r="F18" s="6" t="n"/>
      <c r="G18" s="6" t="n"/>
      <c r="H18" s="6" t="n"/>
      <c r="J18" s="6" t="n"/>
      <c r="L18" s="6" t="n"/>
      <c r="M18" s="8">
        <f>IF(OR(NOT(OR(A18&lt;&gt;"",C18&lt;&gt;"",D18&lt;&gt;"")),N(A18)=0,OR(K18="Leased",K18="Closed")),"",MAX(0,(TODAY()-N(A18))))</f>
        <v/>
      </c>
      <c r="N18">
        <f>IF(OR(NOT(OR(A18&lt;&gt;"",C18&lt;&gt;"",D18&lt;&gt;"")),OR(K18="Leased",K18="Closed")),"",IF(IF(N(G18)=0,"NO REPLY YET; ","")&amp;IF(AND(N(J18)&gt;0,N(J18)&lt;TODAY()),"NEXT STEP OVERDUE; ","")&amp;IF(AND(N(G18)&gt;0,OR(I18="",N(J18)=0)),"NO NEXT STEP; ","")&amp;IF(AND(K18="Showing scheduled",N(H18)&gt;0,N(H18)&lt;TODAY()),"SHOWING PASSED, UPDATE STATUS; ","")&amp;IF(AND(K18="Shown",MAX(N(H18),N(L18))&gt;0,TODAY()-MAX(N(H18),N(L18))&gt;=N('Settings'!$B$3)),"SHOWN, NO FOLLOW-UP; ","")&amp;IF(AND(N(A18)&gt;0,(TODAY()-N(A18))&gt;=N('Settings'!$B$4)),"STALE; ","")&amp;IF(D18="","NO CONTACT INFO; ","")&amp;IF(B18="","NO SOURCE; ","")&amp;IF(E18="","NO PROPERTY; ","")&amp;IF(N(A18)=0,"NO DATE RECEIVED; ","")="","",LEFT(IF(N(G18)=0,"NO REPLY YET; ","")&amp;IF(AND(N(J18)&gt;0,N(J18)&lt;TODAY()),"NEXT STEP OVERDUE; ","")&amp;IF(AND(N(G18)&gt;0,OR(I18="",N(J18)=0)),"NO NEXT STEP; ","")&amp;IF(AND(K18="Showing scheduled",N(H18)&gt;0,N(H18)&lt;TODAY()),"SHOWING PASSED, UPDATE STATUS; ","")&amp;IF(AND(K18="Shown",MAX(N(H18),N(L18))&gt;0,TODAY()-MAX(N(H18),N(L18))&gt;=N('Settings'!$B$3)),"SHOWN, NO FOLLOW-UP; ","")&amp;IF(AND(N(A18)&gt;0,(TODAY()-N(A18))&gt;=N('Settings'!$B$4)),"STALE; ","")&amp;IF(D18="","NO CONTACT INFO; ","")&amp;IF(B18="","NO SOURCE; ","")&amp;IF(E18="","NO PROPERTY; ","")&amp;IF(N(A18)=0,"NO DATE RECEIVED; ",""),LEN(IF(N(G18)=0,"NO REPLY YET; ","")&amp;IF(AND(N(J18)&gt;0,N(J18)&lt;TODAY()),"NEXT STEP OVERDUE; ","")&amp;IF(AND(N(G18)&gt;0,OR(I18="",N(J18)=0)),"NO NEXT STEP; ","")&amp;IF(AND(K18="Showing scheduled",N(H18)&gt;0,N(H18)&lt;TODAY()),"SHOWING PASSED, UPDATE STATUS; ","")&amp;IF(AND(K18="Shown",MAX(N(H18),N(L18))&gt;0,TODAY()-MAX(N(H18),N(L18))&gt;=N('Settings'!$B$3)),"SHOWN, NO FOLLOW-UP; ","")&amp;IF(AND(N(A18)&gt;0,(TODAY()-N(A18))&gt;=N('Settings'!$B$4)),"STALE; ","")&amp;IF(D18="","NO CONTACT INFO; ","")&amp;IF(B18="","NO SOURCE; ","")&amp;IF(E18="","NO PROPERTY; ","")&amp;IF(N(A18)=0,"NO DATE RECEIVED; ",""))-2)))</f>
        <v/>
      </c>
    </row>
    <row r="19">
      <c r="A19" s="6" t="n"/>
      <c r="F19" s="6" t="n"/>
      <c r="G19" s="6" t="n"/>
      <c r="H19" s="6" t="n"/>
      <c r="J19" s="6" t="n"/>
      <c r="L19" s="6" t="n"/>
      <c r="M19" s="8">
        <f>IF(OR(NOT(OR(A19&lt;&gt;"",C19&lt;&gt;"",D19&lt;&gt;"")),N(A19)=0,OR(K19="Leased",K19="Closed")),"",MAX(0,(TODAY()-N(A19))))</f>
        <v/>
      </c>
      <c r="N19">
        <f>IF(OR(NOT(OR(A19&lt;&gt;"",C19&lt;&gt;"",D19&lt;&gt;"")),OR(K19="Leased",K19="Closed")),"",IF(IF(N(G19)=0,"NO REPLY YET; ","")&amp;IF(AND(N(J19)&gt;0,N(J19)&lt;TODAY()),"NEXT STEP OVERDUE; ","")&amp;IF(AND(N(G19)&gt;0,OR(I19="",N(J19)=0)),"NO NEXT STEP; ","")&amp;IF(AND(K19="Showing scheduled",N(H19)&gt;0,N(H19)&lt;TODAY()),"SHOWING PASSED, UPDATE STATUS; ","")&amp;IF(AND(K19="Shown",MAX(N(H19),N(L19))&gt;0,TODAY()-MAX(N(H19),N(L19))&gt;=N('Settings'!$B$3)),"SHOWN, NO FOLLOW-UP; ","")&amp;IF(AND(N(A19)&gt;0,(TODAY()-N(A19))&gt;=N('Settings'!$B$4)),"STALE; ","")&amp;IF(D19="","NO CONTACT INFO; ","")&amp;IF(B19="","NO SOURCE; ","")&amp;IF(E19="","NO PROPERTY; ","")&amp;IF(N(A19)=0,"NO DATE RECEIVED; ","")="","",LEFT(IF(N(G19)=0,"NO REPLY YET; ","")&amp;IF(AND(N(J19)&gt;0,N(J19)&lt;TODAY()),"NEXT STEP OVERDUE; ","")&amp;IF(AND(N(G19)&gt;0,OR(I19="",N(J19)=0)),"NO NEXT STEP; ","")&amp;IF(AND(K19="Showing scheduled",N(H19)&gt;0,N(H19)&lt;TODAY()),"SHOWING PASSED, UPDATE STATUS; ","")&amp;IF(AND(K19="Shown",MAX(N(H19),N(L19))&gt;0,TODAY()-MAX(N(H19),N(L19))&gt;=N('Settings'!$B$3)),"SHOWN, NO FOLLOW-UP; ","")&amp;IF(AND(N(A19)&gt;0,(TODAY()-N(A19))&gt;=N('Settings'!$B$4)),"STALE; ","")&amp;IF(D19="","NO CONTACT INFO; ","")&amp;IF(B19="","NO SOURCE; ","")&amp;IF(E19="","NO PROPERTY; ","")&amp;IF(N(A19)=0,"NO DATE RECEIVED; ",""),LEN(IF(N(G19)=0,"NO REPLY YET; ","")&amp;IF(AND(N(J19)&gt;0,N(J19)&lt;TODAY()),"NEXT STEP OVERDUE; ","")&amp;IF(AND(N(G19)&gt;0,OR(I19="",N(J19)=0)),"NO NEXT STEP; ","")&amp;IF(AND(K19="Showing scheduled",N(H19)&gt;0,N(H19)&lt;TODAY()),"SHOWING PASSED, UPDATE STATUS; ","")&amp;IF(AND(K19="Shown",MAX(N(H19),N(L19))&gt;0,TODAY()-MAX(N(H19),N(L19))&gt;=N('Settings'!$B$3)),"SHOWN, NO FOLLOW-UP; ","")&amp;IF(AND(N(A19)&gt;0,(TODAY()-N(A19))&gt;=N('Settings'!$B$4)),"STALE; ","")&amp;IF(D19="","NO CONTACT INFO; ","")&amp;IF(B19="","NO SOURCE; ","")&amp;IF(E19="","NO PROPERTY; ","")&amp;IF(N(A19)=0,"NO DATE RECEIVED; ",""))-2)))</f>
        <v/>
      </c>
    </row>
    <row r="20">
      <c r="A20" s="6" t="n"/>
      <c r="F20" s="6" t="n"/>
      <c r="G20" s="6" t="n"/>
      <c r="H20" s="6" t="n"/>
      <c r="J20" s="6" t="n"/>
      <c r="L20" s="6" t="n"/>
      <c r="M20" s="8">
        <f>IF(OR(NOT(OR(A20&lt;&gt;"",C20&lt;&gt;"",D20&lt;&gt;"")),N(A20)=0,OR(K20="Leased",K20="Closed")),"",MAX(0,(TODAY()-N(A20))))</f>
        <v/>
      </c>
      <c r="N20">
        <f>IF(OR(NOT(OR(A20&lt;&gt;"",C20&lt;&gt;"",D20&lt;&gt;"")),OR(K20="Leased",K20="Closed")),"",IF(IF(N(G20)=0,"NO REPLY YET; ","")&amp;IF(AND(N(J20)&gt;0,N(J20)&lt;TODAY()),"NEXT STEP OVERDUE; ","")&amp;IF(AND(N(G20)&gt;0,OR(I20="",N(J20)=0)),"NO NEXT STEP; ","")&amp;IF(AND(K20="Showing scheduled",N(H20)&gt;0,N(H20)&lt;TODAY()),"SHOWING PASSED, UPDATE STATUS; ","")&amp;IF(AND(K20="Shown",MAX(N(H20),N(L20))&gt;0,TODAY()-MAX(N(H20),N(L20))&gt;=N('Settings'!$B$3)),"SHOWN, NO FOLLOW-UP; ","")&amp;IF(AND(N(A20)&gt;0,(TODAY()-N(A20))&gt;=N('Settings'!$B$4)),"STALE; ","")&amp;IF(D20="","NO CONTACT INFO; ","")&amp;IF(B20="","NO SOURCE; ","")&amp;IF(E20="","NO PROPERTY; ","")&amp;IF(N(A20)=0,"NO DATE RECEIVED; ","")="","",LEFT(IF(N(G20)=0,"NO REPLY YET; ","")&amp;IF(AND(N(J20)&gt;0,N(J20)&lt;TODAY()),"NEXT STEP OVERDUE; ","")&amp;IF(AND(N(G20)&gt;0,OR(I20="",N(J20)=0)),"NO NEXT STEP; ","")&amp;IF(AND(K20="Showing scheduled",N(H20)&gt;0,N(H20)&lt;TODAY()),"SHOWING PASSED, UPDATE STATUS; ","")&amp;IF(AND(K20="Shown",MAX(N(H20),N(L20))&gt;0,TODAY()-MAX(N(H20),N(L20))&gt;=N('Settings'!$B$3)),"SHOWN, NO FOLLOW-UP; ","")&amp;IF(AND(N(A20)&gt;0,(TODAY()-N(A20))&gt;=N('Settings'!$B$4)),"STALE; ","")&amp;IF(D20="","NO CONTACT INFO; ","")&amp;IF(B20="","NO SOURCE; ","")&amp;IF(E20="","NO PROPERTY; ","")&amp;IF(N(A20)=0,"NO DATE RECEIVED; ",""),LEN(IF(N(G20)=0,"NO REPLY YET; ","")&amp;IF(AND(N(J20)&gt;0,N(J20)&lt;TODAY()),"NEXT STEP OVERDUE; ","")&amp;IF(AND(N(G20)&gt;0,OR(I20="",N(J20)=0)),"NO NEXT STEP; ","")&amp;IF(AND(K20="Showing scheduled",N(H20)&gt;0,N(H20)&lt;TODAY()),"SHOWING PASSED, UPDATE STATUS; ","")&amp;IF(AND(K20="Shown",MAX(N(H20),N(L20))&gt;0,TODAY()-MAX(N(H20),N(L20))&gt;=N('Settings'!$B$3)),"SHOWN, NO FOLLOW-UP; ","")&amp;IF(AND(N(A20)&gt;0,(TODAY()-N(A20))&gt;=N('Settings'!$B$4)),"STALE; ","")&amp;IF(D20="","NO CONTACT INFO; ","")&amp;IF(B20="","NO SOURCE; ","")&amp;IF(E20="","NO PROPERTY; ","")&amp;IF(N(A20)=0,"NO DATE RECEIVED; ",""))-2)))</f>
        <v/>
      </c>
    </row>
    <row r="21">
      <c r="A21" s="6" t="n"/>
      <c r="F21" s="6" t="n"/>
      <c r="G21" s="6" t="n"/>
      <c r="H21" s="6" t="n"/>
      <c r="J21" s="6" t="n"/>
      <c r="L21" s="6" t="n"/>
      <c r="M21" s="8">
        <f>IF(OR(NOT(OR(A21&lt;&gt;"",C21&lt;&gt;"",D21&lt;&gt;"")),N(A21)=0,OR(K21="Leased",K21="Closed")),"",MAX(0,(TODAY()-N(A21))))</f>
        <v/>
      </c>
      <c r="N21">
        <f>IF(OR(NOT(OR(A21&lt;&gt;"",C21&lt;&gt;"",D21&lt;&gt;"")),OR(K21="Leased",K21="Closed")),"",IF(IF(N(G21)=0,"NO REPLY YET; ","")&amp;IF(AND(N(J21)&gt;0,N(J21)&lt;TODAY()),"NEXT STEP OVERDUE; ","")&amp;IF(AND(N(G21)&gt;0,OR(I21="",N(J21)=0)),"NO NEXT STEP; ","")&amp;IF(AND(K21="Showing scheduled",N(H21)&gt;0,N(H21)&lt;TODAY()),"SHOWING PASSED, UPDATE STATUS; ","")&amp;IF(AND(K21="Shown",MAX(N(H21),N(L21))&gt;0,TODAY()-MAX(N(H21),N(L21))&gt;=N('Settings'!$B$3)),"SHOWN, NO FOLLOW-UP; ","")&amp;IF(AND(N(A21)&gt;0,(TODAY()-N(A21))&gt;=N('Settings'!$B$4)),"STALE; ","")&amp;IF(D21="","NO CONTACT INFO; ","")&amp;IF(B21="","NO SOURCE; ","")&amp;IF(E21="","NO PROPERTY; ","")&amp;IF(N(A21)=0,"NO DATE RECEIVED; ","")="","",LEFT(IF(N(G21)=0,"NO REPLY YET; ","")&amp;IF(AND(N(J21)&gt;0,N(J21)&lt;TODAY()),"NEXT STEP OVERDUE; ","")&amp;IF(AND(N(G21)&gt;0,OR(I21="",N(J21)=0)),"NO NEXT STEP; ","")&amp;IF(AND(K21="Showing scheduled",N(H21)&gt;0,N(H21)&lt;TODAY()),"SHOWING PASSED, UPDATE STATUS; ","")&amp;IF(AND(K21="Shown",MAX(N(H21),N(L21))&gt;0,TODAY()-MAX(N(H21),N(L21))&gt;=N('Settings'!$B$3)),"SHOWN, NO FOLLOW-UP; ","")&amp;IF(AND(N(A21)&gt;0,(TODAY()-N(A21))&gt;=N('Settings'!$B$4)),"STALE; ","")&amp;IF(D21="","NO CONTACT INFO; ","")&amp;IF(B21="","NO SOURCE; ","")&amp;IF(E21="","NO PROPERTY; ","")&amp;IF(N(A21)=0,"NO DATE RECEIVED; ",""),LEN(IF(N(G21)=0,"NO REPLY YET; ","")&amp;IF(AND(N(J21)&gt;0,N(J21)&lt;TODAY()),"NEXT STEP OVERDUE; ","")&amp;IF(AND(N(G21)&gt;0,OR(I21="",N(J21)=0)),"NO NEXT STEP; ","")&amp;IF(AND(K21="Showing scheduled",N(H21)&gt;0,N(H21)&lt;TODAY()),"SHOWING PASSED, UPDATE STATUS; ","")&amp;IF(AND(K21="Shown",MAX(N(H21),N(L21))&gt;0,TODAY()-MAX(N(H21),N(L21))&gt;=N('Settings'!$B$3)),"SHOWN, NO FOLLOW-UP; ","")&amp;IF(AND(N(A21)&gt;0,(TODAY()-N(A21))&gt;=N('Settings'!$B$4)),"STALE; ","")&amp;IF(D21="","NO CONTACT INFO; ","")&amp;IF(B21="","NO SOURCE; ","")&amp;IF(E21="","NO PROPERTY; ","")&amp;IF(N(A21)=0,"NO DATE RECEIVED; ",""))-2)))</f>
        <v/>
      </c>
    </row>
    <row r="22">
      <c r="A22" s="6" t="n"/>
      <c r="F22" s="6" t="n"/>
      <c r="G22" s="6" t="n"/>
      <c r="H22" s="6" t="n"/>
      <c r="J22" s="6" t="n"/>
      <c r="L22" s="6" t="n"/>
      <c r="M22" s="8">
        <f>IF(OR(NOT(OR(A22&lt;&gt;"",C22&lt;&gt;"",D22&lt;&gt;"")),N(A22)=0,OR(K22="Leased",K22="Closed")),"",MAX(0,(TODAY()-N(A22))))</f>
        <v/>
      </c>
      <c r="N22">
        <f>IF(OR(NOT(OR(A22&lt;&gt;"",C22&lt;&gt;"",D22&lt;&gt;"")),OR(K22="Leased",K22="Closed")),"",IF(IF(N(G22)=0,"NO REPLY YET; ","")&amp;IF(AND(N(J22)&gt;0,N(J22)&lt;TODAY()),"NEXT STEP OVERDUE; ","")&amp;IF(AND(N(G22)&gt;0,OR(I22="",N(J22)=0)),"NO NEXT STEP; ","")&amp;IF(AND(K22="Showing scheduled",N(H22)&gt;0,N(H22)&lt;TODAY()),"SHOWING PASSED, UPDATE STATUS; ","")&amp;IF(AND(K22="Shown",MAX(N(H22),N(L22))&gt;0,TODAY()-MAX(N(H22),N(L22))&gt;=N('Settings'!$B$3)),"SHOWN, NO FOLLOW-UP; ","")&amp;IF(AND(N(A22)&gt;0,(TODAY()-N(A22))&gt;=N('Settings'!$B$4)),"STALE; ","")&amp;IF(D22="","NO CONTACT INFO; ","")&amp;IF(B22="","NO SOURCE; ","")&amp;IF(E22="","NO PROPERTY; ","")&amp;IF(N(A22)=0,"NO DATE RECEIVED; ","")="","",LEFT(IF(N(G22)=0,"NO REPLY YET; ","")&amp;IF(AND(N(J22)&gt;0,N(J22)&lt;TODAY()),"NEXT STEP OVERDUE; ","")&amp;IF(AND(N(G22)&gt;0,OR(I22="",N(J22)=0)),"NO NEXT STEP; ","")&amp;IF(AND(K22="Showing scheduled",N(H22)&gt;0,N(H22)&lt;TODAY()),"SHOWING PASSED, UPDATE STATUS; ","")&amp;IF(AND(K22="Shown",MAX(N(H22),N(L22))&gt;0,TODAY()-MAX(N(H22),N(L22))&gt;=N('Settings'!$B$3)),"SHOWN, NO FOLLOW-UP; ","")&amp;IF(AND(N(A22)&gt;0,(TODAY()-N(A22))&gt;=N('Settings'!$B$4)),"STALE; ","")&amp;IF(D22="","NO CONTACT INFO; ","")&amp;IF(B22="","NO SOURCE; ","")&amp;IF(E22="","NO PROPERTY; ","")&amp;IF(N(A22)=0,"NO DATE RECEIVED; ",""),LEN(IF(N(G22)=0,"NO REPLY YET; ","")&amp;IF(AND(N(J22)&gt;0,N(J22)&lt;TODAY()),"NEXT STEP OVERDUE; ","")&amp;IF(AND(N(G22)&gt;0,OR(I22="",N(J22)=0)),"NO NEXT STEP; ","")&amp;IF(AND(K22="Showing scheduled",N(H22)&gt;0,N(H22)&lt;TODAY()),"SHOWING PASSED, UPDATE STATUS; ","")&amp;IF(AND(K22="Shown",MAX(N(H22),N(L22))&gt;0,TODAY()-MAX(N(H22),N(L22))&gt;=N('Settings'!$B$3)),"SHOWN, NO FOLLOW-UP; ","")&amp;IF(AND(N(A22)&gt;0,(TODAY()-N(A22))&gt;=N('Settings'!$B$4)),"STALE; ","")&amp;IF(D22="","NO CONTACT INFO; ","")&amp;IF(B22="","NO SOURCE; ","")&amp;IF(E22="","NO PROPERTY; ","")&amp;IF(N(A22)=0,"NO DATE RECEIVED; ",""))-2)))</f>
        <v/>
      </c>
    </row>
    <row r="23">
      <c r="A23" s="6" t="n"/>
      <c r="F23" s="6" t="n"/>
      <c r="G23" s="6" t="n"/>
      <c r="H23" s="6" t="n"/>
      <c r="J23" s="6" t="n"/>
      <c r="L23" s="6" t="n"/>
      <c r="M23" s="8">
        <f>IF(OR(NOT(OR(A23&lt;&gt;"",C23&lt;&gt;"",D23&lt;&gt;"")),N(A23)=0,OR(K23="Leased",K23="Closed")),"",MAX(0,(TODAY()-N(A23))))</f>
        <v/>
      </c>
      <c r="N23">
        <f>IF(OR(NOT(OR(A23&lt;&gt;"",C23&lt;&gt;"",D23&lt;&gt;"")),OR(K23="Leased",K23="Closed")),"",IF(IF(N(G23)=0,"NO REPLY YET; ","")&amp;IF(AND(N(J23)&gt;0,N(J23)&lt;TODAY()),"NEXT STEP OVERDUE; ","")&amp;IF(AND(N(G23)&gt;0,OR(I23="",N(J23)=0)),"NO NEXT STEP; ","")&amp;IF(AND(K23="Showing scheduled",N(H23)&gt;0,N(H23)&lt;TODAY()),"SHOWING PASSED, UPDATE STATUS; ","")&amp;IF(AND(K23="Shown",MAX(N(H23),N(L23))&gt;0,TODAY()-MAX(N(H23),N(L23))&gt;=N('Settings'!$B$3)),"SHOWN, NO FOLLOW-UP; ","")&amp;IF(AND(N(A23)&gt;0,(TODAY()-N(A23))&gt;=N('Settings'!$B$4)),"STALE; ","")&amp;IF(D23="","NO CONTACT INFO; ","")&amp;IF(B23="","NO SOURCE; ","")&amp;IF(E23="","NO PROPERTY; ","")&amp;IF(N(A23)=0,"NO DATE RECEIVED; ","")="","",LEFT(IF(N(G23)=0,"NO REPLY YET; ","")&amp;IF(AND(N(J23)&gt;0,N(J23)&lt;TODAY()),"NEXT STEP OVERDUE; ","")&amp;IF(AND(N(G23)&gt;0,OR(I23="",N(J23)=0)),"NO NEXT STEP; ","")&amp;IF(AND(K23="Showing scheduled",N(H23)&gt;0,N(H23)&lt;TODAY()),"SHOWING PASSED, UPDATE STATUS; ","")&amp;IF(AND(K23="Shown",MAX(N(H23),N(L23))&gt;0,TODAY()-MAX(N(H23),N(L23))&gt;=N('Settings'!$B$3)),"SHOWN, NO FOLLOW-UP; ","")&amp;IF(AND(N(A23)&gt;0,(TODAY()-N(A23))&gt;=N('Settings'!$B$4)),"STALE; ","")&amp;IF(D23="","NO CONTACT INFO; ","")&amp;IF(B23="","NO SOURCE; ","")&amp;IF(E23="","NO PROPERTY; ","")&amp;IF(N(A23)=0,"NO DATE RECEIVED; ",""),LEN(IF(N(G23)=0,"NO REPLY YET; ","")&amp;IF(AND(N(J23)&gt;0,N(J23)&lt;TODAY()),"NEXT STEP OVERDUE; ","")&amp;IF(AND(N(G23)&gt;0,OR(I23="",N(J23)=0)),"NO NEXT STEP; ","")&amp;IF(AND(K23="Showing scheduled",N(H23)&gt;0,N(H23)&lt;TODAY()),"SHOWING PASSED, UPDATE STATUS; ","")&amp;IF(AND(K23="Shown",MAX(N(H23),N(L23))&gt;0,TODAY()-MAX(N(H23),N(L23))&gt;=N('Settings'!$B$3)),"SHOWN, NO FOLLOW-UP; ","")&amp;IF(AND(N(A23)&gt;0,(TODAY()-N(A23))&gt;=N('Settings'!$B$4)),"STALE; ","")&amp;IF(D23="","NO CONTACT INFO; ","")&amp;IF(B23="","NO SOURCE; ","")&amp;IF(E23="","NO PROPERTY; ","")&amp;IF(N(A23)=0,"NO DATE RECEIVED; ",""))-2)))</f>
        <v/>
      </c>
    </row>
    <row r="24">
      <c r="A24" s="6" t="n"/>
      <c r="F24" s="6" t="n"/>
      <c r="G24" s="6" t="n"/>
      <c r="H24" s="6" t="n"/>
      <c r="J24" s="6" t="n"/>
      <c r="L24" s="6" t="n"/>
      <c r="M24" s="8">
        <f>IF(OR(NOT(OR(A24&lt;&gt;"",C24&lt;&gt;"",D24&lt;&gt;"")),N(A24)=0,OR(K24="Leased",K24="Closed")),"",MAX(0,(TODAY()-N(A24))))</f>
        <v/>
      </c>
      <c r="N24">
        <f>IF(OR(NOT(OR(A24&lt;&gt;"",C24&lt;&gt;"",D24&lt;&gt;"")),OR(K24="Leased",K24="Closed")),"",IF(IF(N(G24)=0,"NO REPLY YET; ","")&amp;IF(AND(N(J24)&gt;0,N(J24)&lt;TODAY()),"NEXT STEP OVERDUE; ","")&amp;IF(AND(N(G24)&gt;0,OR(I24="",N(J24)=0)),"NO NEXT STEP; ","")&amp;IF(AND(K24="Showing scheduled",N(H24)&gt;0,N(H24)&lt;TODAY()),"SHOWING PASSED, UPDATE STATUS; ","")&amp;IF(AND(K24="Shown",MAX(N(H24),N(L24))&gt;0,TODAY()-MAX(N(H24),N(L24))&gt;=N('Settings'!$B$3)),"SHOWN, NO FOLLOW-UP; ","")&amp;IF(AND(N(A24)&gt;0,(TODAY()-N(A24))&gt;=N('Settings'!$B$4)),"STALE; ","")&amp;IF(D24="","NO CONTACT INFO; ","")&amp;IF(B24="","NO SOURCE; ","")&amp;IF(E24="","NO PROPERTY; ","")&amp;IF(N(A24)=0,"NO DATE RECEIVED; ","")="","",LEFT(IF(N(G24)=0,"NO REPLY YET; ","")&amp;IF(AND(N(J24)&gt;0,N(J24)&lt;TODAY()),"NEXT STEP OVERDUE; ","")&amp;IF(AND(N(G24)&gt;0,OR(I24="",N(J24)=0)),"NO NEXT STEP; ","")&amp;IF(AND(K24="Showing scheduled",N(H24)&gt;0,N(H24)&lt;TODAY()),"SHOWING PASSED, UPDATE STATUS; ","")&amp;IF(AND(K24="Shown",MAX(N(H24),N(L24))&gt;0,TODAY()-MAX(N(H24),N(L24))&gt;=N('Settings'!$B$3)),"SHOWN, NO FOLLOW-UP; ","")&amp;IF(AND(N(A24)&gt;0,(TODAY()-N(A24))&gt;=N('Settings'!$B$4)),"STALE; ","")&amp;IF(D24="","NO CONTACT INFO; ","")&amp;IF(B24="","NO SOURCE; ","")&amp;IF(E24="","NO PROPERTY; ","")&amp;IF(N(A24)=0,"NO DATE RECEIVED; ",""),LEN(IF(N(G24)=0,"NO REPLY YET; ","")&amp;IF(AND(N(J24)&gt;0,N(J24)&lt;TODAY()),"NEXT STEP OVERDUE; ","")&amp;IF(AND(N(G24)&gt;0,OR(I24="",N(J24)=0)),"NO NEXT STEP; ","")&amp;IF(AND(K24="Showing scheduled",N(H24)&gt;0,N(H24)&lt;TODAY()),"SHOWING PASSED, UPDATE STATUS; ","")&amp;IF(AND(K24="Shown",MAX(N(H24),N(L24))&gt;0,TODAY()-MAX(N(H24),N(L24))&gt;=N('Settings'!$B$3)),"SHOWN, NO FOLLOW-UP; ","")&amp;IF(AND(N(A24)&gt;0,(TODAY()-N(A24))&gt;=N('Settings'!$B$4)),"STALE; ","")&amp;IF(D24="","NO CONTACT INFO; ","")&amp;IF(B24="","NO SOURCE; ","")&amp;IF(E24="","NO PROPERTY; ","")&amp;IF(N(A24)=0,"NO DATE RECEIVED; ",""))-2)))</f>
        <v/>
      </c>
    </row>
    <row r="25">
      <c r="A25" s="6" t="n"/>
      <c r="F25" s="6" t="n"/>
      <c r="G25" s="6" t="n"/>
      <c r="H25" s="6" t="n"/>
      <c r="J25" s="6" t="n"/>
      <c r="L25" s="6" t="n"/>
      <c r="M25" s="8">
        <f>IF(OR(NOT(OR(A25&lt;&gt;"",C25&lt;&gt;"",D25&lt;&gt;"")),N(A25)=0,OR(K25="Leased",K25="Closed")),"",MAX(0,(TODAY()-N(A25))))</f>
        <v/>
      </c>
      <c r="N25">
        <f>IF(OR(NOT(OR(A25&lt;&gt;"",C25&lt;&gt;"",D25&lt;&gt;"")),OR(K25="Leased",K25="Closed")),"",IF(IF(N(G25)=0,"NO REPLY YET; ","")&amp;IF(AND(N(J25)&gt;0,N(J25)&lt;TODAY()),"NEXT STEP OVERDUE; ","")&amp;IF(AND(N(G25)&gt;0,OR(I25="",N(J25)=0)),"NO NEXT STEP; ","")&amp;IF(AND(K25="Showing scheduled",N(H25)&gt;0,N(H25)&lt;TODAY()),"SHOWING PASSED, UPDATE STATUS; ","")&amp;IF(AND(K25="Shown",MAX(N(H25),N(L25))&gt;0,TODAY()-MAX(N(H25),N(L25))&gt;=N('Settings'!$B$3)),"SHOWN, NO FOLLOW-UP; ","")&amp;IF(AND(N(A25)&gt;0,(TODAY()-N(A25))&gt;=N('Settings'!$B$4)),"STALE; ","")&amp;IF(D25="","NO CONTACT INFO; ","")&amp;IF(B25="","NO SOURCE; ","")&amp;IF(E25="","NO PROPERTY; ","")&amp;IF(N(A25)=0,"NO DATE RECEIVED; ","")="","",LEFT(IF(N(G25)=0,"NO REPLY YET; ","")&amp;IF(AND(N(J25)&gt;0,N(J25)&lt;TODAY()),"NEXT STEP OVERDUE; ","")&amp;IF(AND(N(G25)&gt;0,OR(I25="",N(J25)=0)),"NO NEXT STEP; ","")&amp;IF(AND(K25="Showing scheduled",N(H25)&gt;0,N(H25)&lt;TODAY()),"SHOWING PASSED, UPDATE STATUS; ","")&amp;IF(AND(K25="Shown",MAX(N(H25),N(L25))&gt;0,TODAY()-MAX(N(H25),N(L25))&gt;=N('Settings'!$B$3)),"SHOWN, NO FOLLOW-UP; ","")&amp;IF(AND(N(A25)&gt;0,(TODAY()-N(A25))&gt;=N('Settings'!$B$4)),"STALE; ","")&amp;IF(D25="","NO CONTACT INFO; ","")&amp;IF(B25="","NO SOURCE; ","")&amp;IF(E25="","NO PROPERTY; ","")&amp;IF(N(A25)=0,"NO DATE RECEIVED; ",""),LEN(IF(N(G25)=0,"NO REPLY YET; ","")&amp;IF(AND(N(J25)&gt;0,N(J25)&lt;TODAY()),"NEXT STEP OVERDUE; ","")&amp;IF(AND(N(G25)&gt;0,OR(I25="",N(J25)=0)),"NO NEXT STEP; ","")&amp;IF(AND(K25="Showing scheduled",N(H25)&gt;0,N(H25)&lt;TODAY()),"SHOWING PASSED, UPDATE STATUS; ","")&amp;IF(AND(K25="Shown",MAX(N(H25),N(L25))&gt;0,TODAY()-MAX(N(H25),N(L25))&gt;=N('Settings'!$B$3)),"SHOWN, NO FOLLOW-UP; ","")&amp;IF(AND(N(A25)&gt;0,(TODAY()-N(A25))&gt;=N('Settings'!$B$4)),"STALE; ","")&amp;IF(D25="","NO CONTACT INFO; ","")&amp;IF(B25="","NO SOURCE; ","")&amp;IF(E25="","NO PROPERTY; ","")&amp;IF(N(A25)=0,"NO DATE RECEIVED; ",""))-2)))</f>
        <v/>
      </c>
    </row>
    <row r="26">
      <c r="A26" s="6" t="n"/>
      <c r="F26" s="6" t="n"/>
      <c r="G26" s="6" t="n"/>
      <c r="H26" s="6" t="n"/>
      <c r="J26" s="6" t="n"/>
      <c r="L26" s="6" t="n"/>
      <c r="M26" s="8">
        <f>IF(OR(NOT(OR(A26&lt;&gt;"",C26&lt;&gt;"",D26&lt;&gt;"")),N(A26)=0,OR(K26="Leased",K26="Closed")),"",MAX(0,(TODAY()-N(A26))))</f>
        <v/>
      </c>
      <c r="N26">
        <f>IF(OR(NOT(OR(A26&lt;&gt;"",C26&lt;&gt;"",D26&lt;&gt;"")),OR(K26="Leased",K26="Closed")),"",IF(IF(N(G26)=0,"NO REPLY YET; ","")&amp;IF(AND(N(J26)&gt;0,N(J26)&lt;TODAY()),"NEXT STEP OVERDUE; ","")&amp;IF(AND(N(G26)&gt;0,OR(I26="",N(J26)=0)),"NO NEXT STEP; ","")&amp;IF(AND(K26="Showing scheduled",N(H26)&gt;0,N(H26)&lt;TODAY()),"SHOWING PASSED, UPDATE STATUS; ","")&amp;IF(AND(K26="Shown",MAX(N(H26),N(L26))&gt;0,TODAY()-MAX(N(H26),N(L26))&gt;=N('Settings'!$B$3)),"SHOWN, NO FOLLOW-UP; ","")&amp;IF(AND(N(A26)&gt;0,(TODAY()-N(A26))&gt;=N('Settings'!$B$4)),"STALE; ","")&amp;IF(D26="","NO CONTACT INFO; ","")&amp;IF(B26="","NO SOURCE; ","")&amp;IF(E26="","NO PROPERTY; ","")&amp;IF(N(A26)=0,"NO DATE RECEIVED; ","")="","",LEFT(IF(N(G26)=0,"NO REPLY YET; ","")&amp;IF(AND(N(J26)&gt;0,N(J26)&lt;TODAY()),"NEXT STEP OVERDUE; ","")&amp;IF(AND(N(G26)&gt;0,OR(I26="",N(J26)=0)),"NO NEXT STEP; ","")&amp;IF(AND(K26="Showing scheduled",N(H26)&gt;0,N(H26)&lt;TODAY()),"SHOWING PASSED, UPDATE STATUS; ","")&amp;IF(AND(K26="Shown",MAX(N(H26),N(L26))&gt;0,TODAY()-MAX(N(H26),N(L26))&gt;=N('Settings'!$B$3)),"SHOWN, NO FOLLOW-UP; ","")&amp;IF(AND(N(A26)&gt;0,(TODAY()-N(A26))&gt;=N('Settings'!$B$4)),"STALE; ","")&amp;IF(D26="","NO CONTACT INFO; ","")&amp;IF(B26="","NO SOURCE; ","")&amp;IF(E26="","NO PROPERTY; ","")&amp;IF(N(A26)=0,"NO DATE RECEIVED; ",""),LEN(IF(N(G26)=0,"NO REPLY YET; ","")&amp;IF(AND(N(J26)&gt;0,N(J26)&lt;TODAY()),"NEXT STEP OVERDUE; ","")&amp;IF(AND(N(G26)&gt;0,OR(I26="",N(J26)=0)),"NO NEXT STEP; ","")&amp;IF(AND(K26="Showing scheduled",N(H26)&gt;0,N(H26)&lt;TODAY()),"SHOWING PASSED, UPDATE STATUS; ","")&amp;IF(AND(K26="Shown",MAX(N(H26),N(L26))&gt;0,TODAY()-MAX(N(H26),N(L26))&gt;=N('Settings'!$B$3)),"SHOWN, NO FOLLOW-UP; ","")&amp;IF(AND(N(A26)&gt;0,(TODAY()-N(A26))&gt;=N('Settings'!$B$4)),"STALE; ","")&amp;IF(D26="","NO CONTACT INFO; ","")&amp;IF(B26="","NO SOURCE; ","")&amp;IF(E26="","NO PROPERTY; ","")&amp;IF(N(A26)=0,"NO DATE RECEIVED; ",""))-2)))</f>
        <v/>
      </c>
    </row>
    <row r="27">
      <c r="A27" s="6" t="n"/>
      <c r="F27" s="6" t="n"/>
      <c r="G27" s="6" t="n"/>
      <c r="H27" s="6" t="n"/>
      <c r="J27" s="6" t="n"/>
      <c r="L27" s="6" t="n"/>
      <c r="M27" s="8">
        <f>IF(OR(NOT(OR(A27&lt;&gt;"",C27&lt;&gt;"",D27&lt;&gt;"")),N(A27)=0,OR(K27="Leased",K27="Closed")),"",MAX(0,(TODAY()-N(A27))))</f>
        <v/>
      </c>
      <c r="N27">
        <f>IF(OR(NOT(OR(A27&lt;&gt;"",C27&lt;&gt;"",D27&lt;&gt;"")),OR(K27="Leased",K27="Closed")),"",IF(IF(N(G27)=0,"NO REPLY YET; ","")&amp;IF(AND(N(J27)&gt;0,N(J27)&lt;TODAY()),"NEXT STEP OVERDUE; ","")&amp;IF(AND(N(G27)&gt;0,OR(I27="",N(J27)=0)),"NO NEXT STEP; ","")&amp;IF(AND(K27="Showing scheduled",N(H27)&gt;0,N(H27)&lt;TODAY()),"SHOWING PASSED, UPDATE STATUS; ","")&amp;IF(AND(K27="Shown",MAX(N(H27),N(L27))&gt;0,TODAY()-MAX(N(H27),N(L27))&gt;=N('Settings'!$B$3)),"SHOWN, NO FOLLOW-UP; ","")&amp;IF(AND(N(A27)&gt;0,(TODAY()-N(A27))&gt;=N('Settings'!$B$4)),"STALE; ","")&amp;IF(D27="","NO CONTACT INFO; ","")&amp;IF(B27="","NO SOURCE; ","")&amp;IF(E27="","NO PROPERTY; ","")&amp;IF(N(A27)=0,"NO DATE RECEIVED; ","")="","",LEFT(IF(N(G27)=0,"NO REPLY YET; ","")&amp;IF(AND(N(J27)&gt;0,N(J27)&lt;TODAY()),"NEXT STEP OVERDUE; ","")&amp;IF(AND(N(G27)&gt;0,OR(I27="",N(J27)=0)),"NO NEXT STEP; ","")&amp;IF(AND(K27="Showing scheduled",N(H27)&gt;0,N(H27)&lt;TODAY()),"SHOWING PASSED, UPDATE STATUS; ","")&amp;IF(AND(K27="Shown",MAX(N(H27),N(L27))&gt;0,TODAY()-MAX(N(H27),N(L27))&gt;=N('Settings'!$B$3)),"SHOWN, NO FOLLOW-UP; ","")&amp;IF(AND(N(A27)&gt;0,(TODAY()-N(A27))&gt;=N('Settings'!$B$4)),"STALE; ","")&amp;IF(D27="","NO CONTACT INFO; ","")&amp;IF(B27="","NO SOURCE; ","")&amp;IF(E27="","NO PROPERTY; ","")&amp;IF(N(A27)=0,"NO DATE RECEIVED; ",""),LEN(IF(N(G27)=0,"NO REPLY YET; ","")&amp;IF(AND(N(J27)&gt;0,N(J27)&lt;TODAY()),"NEXT STEP OVERDUE; ","")&amp;IF(AND(N(G27)&gt;0,OR(I27="",N(J27)=0)),"NO NEXT STEP; ","")&amp;IF(AND(K27="Showing scheduled",N(H27)&gt;0,N(H27)&lt;TODAY()),"SHOWING PASSED, UPDATE STATUS; ","")&amp;IF(AND(K27="Shown",MAX(N(H27),N(L27))&gt;0,TODAY()-MAX(N(H27),N(L27))&gt;=N('Settings'!$B$3)),"SHOWN, NO FOLLOW-UP; ","")&amp;IF(AND(N(A27)&gt;0,(TODAY()-N(A27))&gt;=N('Settings'!$B$4)),"STALE; ","")&amp;IF(D27="","NO CONTACT INFO; ","")&amp;IF(B27="","NO SOURCE; ","")&amp;IF(E27="","NO PROPERTY; ","")&amp;IF(N(A27)=0,"NO DATE RECEIVED; ",""))-2)))</f>
        <v/>
      </c>
    </row>
    <row r="28">
      <c r="A28" s="6" t="n"/>
      <c r="F28" s="6" t="n"/>
      <c r="G28" s="6" t="n"/>
      <c r="H28" s="6" t="n"/>
      <c r="J28" s="6" t="n"/>
      <c r="L28" s="6" t="n"/>
      <c r="M28" s="8">
        <f>IF(OR(NOT(OR(A28&lt;&gt;"",C28&lt;&gt;"",D28&lt;&gt;"")),N(A28)=0,OR(K28="Leased",K28="Closed")),"",MAX(0,(TODAY()-N(A28))))</f>
        <v/>
      </c>
      <c r="N28">
        <f>IF(OR(NOT(OR(A28&lt;&gt;"",C28&lt;&gt;"",D28&lt;&gt;"")),OR(K28="Leased",K28="Closed")),"",IF(IF(N(G28)=0,"NO REPLY YET; ","")&amp;IF(AND(N(J28)&gt;0,N(J28)&lt;TODAY()),"NEXT STEP OVERDUE; ","")&amp;IF(AND(N(G28)&gt;0,OR(I28="",N(J28)=0)),"NO NEXT STEP; ","")&amp;IF(AND(K28="Showing scheduled",N(H28)&gt;0,N(H28)&lt;TODAY()),"SHOWING PASSED, UPDATE STATUS; ","")&amp;IF(AND(K28="Shown",MAX(N(H28),N(L28))&gt;0,TODAY()-MAX(N(H28),N(L28))&gt;=N('Settings'!$B$3)),"SHOWN, NO FOLLOW-UP; ","")&amp;IF(AND(N(A28)&gt;0,(TODAY()-N(A28))&gt;=N('Settings'!$B$4)),"STALE; ","")&amp;IF(D28="","NO CONTACT INFO; ","")&amp;IF(B28="","NO SOURCE; ","")&amp;IF(E28="","NO PROPERTY; ","")&amp;IF(N(A28)=0,"NO DATE RECEIVED; ","")="","",LEFT(IF(N(G28)=0,"NO REPLY YET; ","")&amp;IF(AND(N(J28)&gt;0,N(J28)&lt;TODAY()),"NEXT STEP OVERDUE; ","")&amp;IF(AND(N(G28)&gt;0,OR(I28="",N(J28)=0)),"NO NEXT STEP; ","")&amp;IF(AND(K28="Showing scheduled",N(H28)&gt;0,N(H28)&lt;TODAY()),"SHOWING PASSED, UPDATE STATUS; ","")&amp;IF(AND(K28="Shown",MAX(N(H28),N(L28))&gt;0,TODAY()-MAX(N(H28),N(L28))&gt;=N('Settings'!$B$3)),"SHOWN, NO FOLLOW-UP; ","")&amp;IF(AND(N(A28)&gt;0,(TODAY()-N(A28))&gt;=N('Settings'!$B$4)),"STALE; ","")&amp;IF(D28="","NO CONTACT INFO; ","")&amp;IF(B28="","NO SOURCE; ","")&amp;IF(E28="","NO PROPERTY; ","")&amp;IF(N(A28)=0,"NO DATE RECEIVED; ",""),LEN(IF(N(G28)=0,"NO REPLY YET; ","")&amp;IF(AND(N(J28)&gt;0,N(J28)&lt;TODAY()),"NEXT STEP OVERDUE; ","")&amp;IF(AND(N(G28)&gt;0,OR(I28="",N(J28)=0)),"NO NEXT STEP; ","")&amp;IF(AND(K28="Showing scheduled",N(H28)&gt;0,N(H28)&lt;TODAY()),"SHOWING PASSED, UPDATE STATUS; ","")&amp;IF(AND(K28="Shown",MAX(N(H28),N(L28))&gt;0,TODAY()-MAX(N(H28),N(L28))&gt;=N('Settings'!$B$3)),"SHOWN, NO FOLLOW-UP; ","")&amp;IF(AND(N(A28)&gt;0,(TODAY()-N(A28))&gt;=N('Settings'!$B$4)),"STALE; ","")&amp;IF(D28="","NO CONTACT INFO; ","")&amp;IF(B28="","NO SOURCE; ","")&amp;IF(E28="","NO PROPERTY; ","")&amp;IF(N(A28)=0,"NO DATE RECEIVED; ",""))-2)))</f>
        <v/>
      </c>
    </row>
    <row r="29">
      <c r="A29" s="6" t="n"/>
      <c r="F29" s="6" t="n"/>
      <c r="G29" s="6" t="n"/>
      <c r="H29" s="6" t="n"/>
      <c r="J29" s="6" t="n"/>
      <c r="L29" s="6" t="n"/>
      <c r="M29" s="8">
        <f>IF(OR(NOT(OR(A29&lt;&gt;"",C29&lt;&gt;"",D29&lt;&gt;"")),N(A29)=0,OR(K29="Leased",K29="Closed")),"",MAX(0,(TODAY()-N(A29))))</f>
        <v/>
      </c>
      <c r="N29">
        <f>IF(OR(NOT(OR(A29&lt;&gt;"",C29&lt;&gt;"",D29&lt;&gt;"")),OR(K29="Leased",K29="Closed")),"",IF(IF(N(G29)=0,"NO REPLY YET; ","")&amp;IF(AND(N(J29)&gt;0,N(J29)&lt;TODAY()),"NEXT STEP OVERDUE; ","")&amp;IF(AND(N(G29)&gt;0,OR(I29="",N(J29)=0)),"NO NEXT STEP; ","")&amp;IF(AND(K29="Showing scheduled",N(H29)&gt;0,N(H29)&lt;TODAY()),"SHOWING PASSED, UPDATE STATUS; ","")&amp;IF(AND(K29="Shown",MAX(N(H29),N(L29))&gt;0,TODAY()-MAX(N(H29),N(L29))&gt;=N('Settings'!$B$3)),"SHOWN, NO FOLLOW-UP; ","")&amp;IF(AND(N(A29)&gt;0,(TODAY()-N(A29))&gt;=N('Settings'!$B$4)),"STALE; ","")&amp;IF(D29="","NO CONTACT INFO; ","")&amp;IF(B29="","NO SOURCE; ","")&amp;IF(E29="","NO PROPERTY; ","")&amp;IF(N(A29)=0,"NO DATE RECEIVED; ","")="","",LEFT(IF(N(G29)=0,"NO REPLY YET; ","")&amp;IF(AND(N(J29)&gt;0,N(J29)&lt;TODAY()),"NEXT STEP OVERDUE; ","")&amp;IF(AND(N(G29)&gt;0,OR(I29="",N(J29)=0)),"NO NEXT STEP; ","")&amp;IF(AND(K29="Showing scheduled",N(H29)&gt;0,N(H29)&lt;TODAY()),"SHOWING PASSED, UPDATE STATUS; ","")&amp;IF(AND(K29="Shown",MAX(N(H29),N(L29))&gt;0,TODAY()-MAX(N(H29),N(L29))&gt;=N('Settings'!$B$3)),"SHOWN, NO FOLLOW-UP; ","")&amp;IF(AND(N(A29)&gt;0,(TODAY()-N(A29))&gt;=N('Settings'!$B$4)),"STALE; ","")&amp;IF(D29="","NO CONTACT INFO; ","")&amp;IF(B29="","NO SOURCE; ","")&amp;IF(E29="","NO PROPERTY; ","")&amp;IF(N(A29)=0,"NO DATE RECEIVED; ",""),LEN(IF(N(G29)=0,"NO REPLY YET; ","")&amp;IF(AND(N(J29)&gt;0,N(J29)&lt;TODAY()),"NEXT STEP OVERDUE; ","")&amp;IF(AND(N(G29)&gt;0,OR(I29="",N(J29)=0)),"NO NEXT STEP; ","")&amp;IF(AND(K29="Showing scheduled",N(H29)&gt;0,N(H29)&lt;TODAY()),"SHOWING PASSED, UPDATE STATUS; ","")&amp;IF(AND(K29="Shown",MAX(N(H29),N(L29))&gt;0,TODAY()-MAX(N(H29),N(L29))&gt;=N('Settings'!$B$3)),"SHOWN, NO FOLLOW-UP; ","")&amp;IF(AND(N(A29)&gt;0,(TODAY()-N(A29))&gt;=N('Settings'!$B$4)),"STALE; ","")&amp;IF(D29="","NO CONTACT INFO; ","")&amp;IF(B29="","NO SOURCE; ","")&amp;IF(E29="","NO PROPERTY; ","")&amp;IF(N(A29)=0,"NO DATE RECEIVED; ",""))-2)))</f>
        <v/>
      </c>
    </row>
    <row r="30">
      <c r="A30" s="6" t="n"/>
      <c r="F30" s="6" t="n"/>
      <c r="G30" s="6" t="n"/>
      <c r="H30" s="6" t="n"/>
      <c r="J30" s="6" t="n"/>
      <c r="L30" s="6" t="n"/>
      <c r="M30" s="8">
        <f>IF(OR(NOT(OR(A30&lt;&gt;"",C30&lt;&gt;"",D30&lt;&gt;"")),N(A30)=0,OR(K30="Leased",K30="Closed")),"",MAX(0,(TODAY()-N(A30))))</f>
        <v/>
      </c>
      <c r="N30">
        <f>IF(OR(NOT(OR(A30&lt;&gt;"",C30&lt;&gt;"",D30&lt;&gt;"")),OR(K30="Leased",K30="Closed")),"",IF(IF(N(G30)=0,"NO REPLY YET; ","")&amp;IF(AND(N(J30)&gt;0,N(J30)&lt;TODAY()),"NEXT STEP OVERDUE; ","")&amp;IF(AND(N(G30)&gt;0,OR(I30="",N(J30)=0)),"NO NEXT STEP; ","")&amp;IF(AND(K30="Showing scheduled",N(H30)&gt;0,N(H30)&lt;TODAY()),"SHOWING PASSED, UPDATE STATUS; ","")&amp;IF(AND(K30="Shown",MAX(N(H30),N(L30))&gt;0,TODAY()-MAX(N(H30),N(L30))&gt;=N('Settings'!$B$3)),"SHOWN, NO FOLLOW-UP; ","")&amp;IF(AND(N(A30)&gt;0,(TODAY()-N(A30))&gt;=N('Settings'!$B$4)),"STALE; ","")&amp;IF(D30="","NO CONTACT INFO; ","")&amp;IF(B30="","NO SOURCE; ","")&amp;IF(E30="","NO PROPERTY; ","")&amp;IF(N(A30)=0,"NO DATE RECEIVED; ","")="","",LEFT(IF(N(G30)=0,"NO REPLY YET; ","")&amp;IF(AND(N(J30)&gt;0,N(J30)&lt;TODAY()),"NEXT STEP OVERDUE; ","")&amp;IF(AND(N(G30)&gt;0,OR(I30="",N(J30)=0)),"NO NEXT STEP; ","")&amp;IF(AND(K30="Showing scheduled",N(H30)&gt;0,N(H30)&lt;TODAY()),"SHOWING PASSED, UPDATE STATUS; ","")&amp;IF(AND(K30="Shown",MAX(N(H30),N(L30))&gt;0,TODAY()-MAX(N(H30),N(L30))&gt;=N('Settings'!$B$3)),"SHOWN, NO FOLLOW-UP; ","")&amp;IF(AND(N(A30)&gt;0,(TODAY()-N(A30))&gt;=N('Settings'!$B$4)),"STALE; ","")&amp;IF(D30="","NO CONTACT INFO; ","")&amp;IF(B30="","NO SOURCE; ","")&amp;IF(E30="","NO PROPERTY; ","")&amp;IF(N(A30)=0,"NO DATE RECEIVED; ",""),LEN(IF(N(G30)=0,"NO REPLY YET; ","")&amp;IF(AND(N(J30)&gt;0,N(J30)&lt;TODAY()),"NEXT STEP OVERDUE; ","")&amp;IF(AND(N(G30)&gt;0,OR(I30="",N(J30)=0)),"NO NEXT STEP; ","")&amp;IF(AND(K30="Showing scheduled",N(H30)&gt;0,N(H30)&lt;TODAY()),"SHOWING PASSED, UPDATE STATUS; ","")&amp;IF(AND(K30="Shown",MAX(N(H30),N(L30))&gt;0,TODAY()-MAX(N(H30),N(L30))&gt;=N('Settings'!$B$3)),"SHOWN, NO FOLLOW-UP; ","")&amp;IF(AND(N(A30)&gt;0,(TODAY()-N(A30))&gt;=N('Settings'!$B$4)),"STALE; ","")&amp;IF(D30="","NO CONTACT INFO; ","")&amp;IF(B30="","NO SOURCE; ","")&amp;IF(E30="","NO PROPERTY; ","")&amp;IF(N(A30)=0,"NO DATE RECEIVED; ",""))-2)))</f>
        <v/>
      </c>
    </row>
    <row r="31">
      <c r="A31" s="6" t="n"/>
      <c r="F31" s="6" t="n"/>
      <c r="G31" s="6" t="n"/>
      <c r="H31" s="6" t="n"/>
      <c r="J31" s="6" t="n"/>
      <c r="L31" s="6" t="n"/>
      <c r="M31" s="8">
        <f>IF(OR(NOT(OR(A31&lt;&gt;"",C31&lt;&gt;"",D31&lt;&gt;"")),N(A31)=0,OR(K31="Leased",K31="Closed")),"",MAX(0,(TODAY()-N(A31))))</f>
        <v/>
      </c>
      <c r="N31">
        <f>IF(OR(NOT(OR(A31&lt;&gt;"",C31&lt;&gt;"",D31&lt;&gt;"")),OR(K31="Leased",K31="Closed")),"",IF(IF(N(G31)=0,"NO REPLY YET; ","")&amp;IF(AND(N(J31)&gt;0,N(J31)&lt;TODAY()),"NEXT STEP OVERDUE; ","")&amp;IF(AND(N(G31)&gt;0,OR(I31="",N(J31)=0)),"NO NEXT STEP; ","")&amp;IF(AND(K31="Showing scheduled",N(H31)&gt;0,N(H31)&lt;TODAY()),"SHOWING PASSED, UPDATE STATUS; ","")&amp;IF(AND(K31="Shown",MAX(N(H31),N(L31))&gt;0,TODAY()-MAX(N(H31),N(L31))&gt;=N('Settings'!$B$3)),"SHOWN, NO FOLLOW-UP; ","")&amp;IF(AND(N(A31)&gt;0,(TODAY()-N(A31))&gt;=N('Settings'!$B$4)),"STALE; ","")&amp;IF(D31="","NO CONTACT INFO; ","")&amp;IF(B31="","NO SOURCE; ","")&amp;IF(E31="","NO PROPERTY; ","")&amp;IF(N(A31)=0,"NO DATE RECEIVED; ","")="","",LEFT(IF(N(G31)=0,"NO REPLY YET; ","")&amp;IF(AND(N(J31)&gt;0,N(J31)&lt;TODAY()),"NEXT STEP OVERDUE; ","")&amp;IF(AND(N(G31)&gt;0,OR(I31="",N(J31)=0)),"NO NEXT STEP; ","")&amp;IF(AND(K31="Showing scheduled",N(H31)&gt;0,N(H31)&lt;TODAY()),"SHOWING PASSED, UPDATE STATUS; ","")&amp;IF(AND(K31="Shown",MAX(N(H31),N(L31))&gt;0,TODAY()-MAX(N(H31),N(L31))&gt;=N('Settings'!$B$3)),"SHOWN, NO FOLLOW-UP; ","")&amp;IF(AND(N(A31)&gt;0,(TODAY()-N(A31))&gt;=N('Settings'!$B$4)),"STALE; ","")&amp;IF(D31="","NO CONTACT INFO; ","")&amp;IF(B31="","NO SOURCE; ","")&amp;IF(E31="","NO PROPERTY; ","")&amp;IF(N(A31)=0,"NO DATE RECEIVED; ",""),LEN(IF(N(G31)=0,"NO REPLY YET; ","")&amp;IF(AND(N(J31)&gt;0,N(J31)&lt;TODAY()),"NEXT STEP OVERDUE; ","")&amp;IF(AND(N(G31)&gt;0,OR(I31="",N(J31)=0)),"NO NEXT STEP; ","")&amp;IF(AND(K31="Showing scheduled",N(H31)&gt;0,N(H31)&lt;TODAY()),"SHOWING PASSED, UPDATE STATUS; ","")&amp;IF(AND(K31="Shown",MAX(N(H31),N(L31))&gt;0,TODAY()-MAX(N(H31),N(L31))&gt;=N('Settings'!$B$3)),"SHOWN, NO FOLLOW-UP; ","")&amp;IF(AND(N(A31)&gt;0,(TODAY()-N(A31))&gt;=N('Settings'!$B$4)),"STALE; ","")&amp;IF(D31="","NO CONTACT INFO; ","")&amp;IF(B31="","NO SOURCE; ","")&amp;IF(E31="","NO PROPERTY; ","")&amp;IF(N(A31)=0,"NO DATE RECEIVED; ",""))-2)))</f>
        <v/>
      </c>
    </row>
    <row r="32">
      <c r="A32" s="6" t="n"/>
      <c r="F32" s="6" t="n"/>
      <c r="G32" s="6" t="n"/>
      <c r="H32" s="6" t="n"/>
      <c r="J32" s="6" t="n"/>
      <c r="L32" s="6" t="n"/>
      <c r="M32" s="8">
        <f>IF(OR(NOT(OR(A32&lt;&gt;"",C32&lt;&gt;"",D32&lt;&gt;"")),N(A32)=0,OR(K32="Leased",K32="Closed")),"",MAX(0,(TODAY()-N(A32))))</f>
        <v/>
      </c>
      <c r="N32">
        <f>IF(OR(NOT(OR(A32&lt;&gt;"",C32&lt;&gt;"",D32&lt;&gt;"")),OR(K32="Leased",K32="Closed")),"",IF(IF(N(G32)=0,"NO REPLY YET; ","")&amp;IF(AND(N(J32)&gt;0,N(J32)&lt;TODAY()),"NEXT STEP OVERDUE; ","")&amp;IF(AND(N(G32)&gt;0,OR(I32="",N(J32)=0)),"NO NEXT STEP; ","")&amp;IF(AND(K32="Showing scheduled",N(H32)&gt;0,N(H32)&lt;TODAY()),"SHOWING PASSED, UPDATE STATUS; ","")&amp;IF(AND(K32="Shown",MAX(N(H32),N(L32))&gt;0,TODAY()-MAX(N(H32),N(L32))&gt;=N('Settings'!$B$3)),"SHOWN, NO FOLLOW-UP; ","")&amp;IF(AND(N(A32)&gt;0,(TODAY()-N(A32))&gt;=N('Settings'!$B$4)),"STALE; ","")&amp;IF(D32="","NO CONTACT INFO; ","")&amp;IF(B32="","NO SOURCE; ","")&amp;IF(E32="","NO PROPERTY; ","")&amp;IF(N(A32)=0,"NO DATE RECEIVED; ","")="","",LEFT(IF(N(G32)=0,"NO REPLY YET; ","")&amp;IF(AND(N(J32)&gt;0,N(J32)&lt;TODAY()),"NEXT STEP OVERDUE; ","")&amp;IF(AND(N(G32)&gt;0,OR(I32="",N(J32)=0)),"NO NEXT STEP; ","")&amp;IF(AND(K32="Showing scheduled",N(H32)&gt;0,N(H32)&lt;TODAY()),"SHOWING PASSED, UPDATE STATUS; ","")&amp;IF(AND(K32="Shown",MAX(N(H32),N(L32))&gt;0,TODAY()-MAX(N(H32),N(L32))&gt;=N('Settings'!$B$3)),"SHOWN, NO FOLLOW-UP; ","")&amp;IF(AND(N(A32)&gt;0,(TODAY()-N(A32))&gt;=N('Settings'!$B$4)),"STALE; ","")&amp;IF(D32="","NO CONTACT INFO; ","")&amp;IF(B32="","NO SOURCE; ","")&amp;IF(E32="","NO PROPERTY; ","")&amp;IF(N(A32)=0,"NO DATE RECEIVED; ",""),LEN(IF(N(G32)=0,"NO REPLY YET; ","")&amp;IF(AND(N(J32)&gt;0,N(J32)&lt;TODAY()),"NEXT STEP OVERDUE; ","")&amp;IF(AND(N(G32)&gt;0,OR(I32="",N(J32)=0)),"NO NEXT STEP; ","")&amp;IF(AND(K32="Showing scheduled",N(H32)&gt;0,N(H32)&lt;TODAY()),"SHOWING PASSED, UPDATE STATUS; ","")&amp;IF(AND(K32="Shown",MAX(N(H32),N(L32))&gt;0,TODAY()-MAX(N(H32),N(L32))&gt;=N('Settings'!$B$3)),"SHOWN, NO FOLLOW-UP; ","")&amp;IF(AND(N(A32)&gt;0,(TODAY()-N(A32))&gt;=N('Settings'!$B$4)),"STALE; ","")&amp;IF(D32="","NO CONTACT INFO; ","")&amp;IF(B32="","NO SOURCE; ","")&amp;IF(E32="","NO PROPERTY; ","")&amp;IF(N(A32)=0,"NO DATE RECEIVED; ",""))-2)))</f>
        <v/>
      </c>
    </row>
    <row r="33">
      <c r="A33" s="6" t="n"/>
      <c r="F33" s="6" t="n"/>
      <c r="G33" s="6" t="n"/>
      <c r="H33" s="6" t="n"/>
      <c r="J33" s="6" t="n"/>
      <c r="L33" s="6" t="n"/>
      <c r="M33" s="8">
        <f>IF(OR(NOT(OR(A33&lt;&gt;"",C33&lt;&gt;"",D33&lt;&gt;"")),N(A33)=0,OR(K33="Leased",K33="Closed")),"",MAX(0,(TODAY()-N(A33))))</f>
        <v/>
      </c>
      <c r="N33">
        <f>IF(OR(NOT(OR(A33&lt;&gt;"",C33&lt;&gt;"",D33&lt;&gt;"")),OR(K33="Leased",K33="Closed")),"",IF(IF(N(G33)=0,"NO REPLY YET; ","")&amp;IF(AND(N(J33)&gt;0,N(J33)&lt;TODAY()),"NEXT STEP OVERDUE; ","")&amp;IF(AND(N(G33)&gt;0,OR(I33="",N(J33)=0)),"NO NEXT STEP; ","")&amp;IF(AND(K33="Showing scheduled",N(H33)&gt;0,N(H33)&lt;TODAY()),"SHOWING PASSED, UPDATE STATUS; ","")&amp;IF(AND(K33="Shown",MAX(N(H33),N(L33))&gt;0,TODAY()-MAX(N(H33),N(L33))&gt;=N('Settings'!$B$3)),"SHOWN, NO FOLLOW-UP; ","")&amp;IF(AND(N(A33)&gt;0,(TODAY()-N(A33))&gt;=N('Settings'!$B$4)),"STALE; ","")&amp;IF(D33="","NO CONTACT INFO; ","")&amp;IF(B33="","NO SOURCE; ","")&amp;IF(E33="","NO PROPERTY; ","")&amp;IF(N(A33)=0,"NO DATE RECEIVED; ","")="","",LEFT(IF(N(G33)=0,"NO REPLY YET; ","")&amp;IF(AND(N(J33)&gt;0,N(J33)&lt;TODAY()),"NEXT STEP OVERDUE; ","")&amp;IF(AND(N(G33)&gt;0,OR(I33="",N(J33)=0)),"NO NEXT STEP; ","")&amp;IF(AND(K33="Showing scheduled",N(H33)&gt;0,N(H33)&lt;TODAY()),"SHOWING PASSED, UPDATE STATUS; ","")&amp;IF(AND(K33="Shown",MAX(N(H33),N(L33))&gt;0,TODAY()-MAX(N(H33),N(L33))&gt;=N('Settings'!$B$3)),"SHOWN, NO FOLLOW-UP; ","")&amp;IF(AND(N(A33)&gt;0,(TODAY()-N(A33))&gt;=N('Settings'!$B$4)),"STALE; ","")&amp;IF(D33="","NO CONTACT INFO; ","")&amp;IF(B33="","NO SOURCE; ","")&amp;IF(E33="","NO PROPERTY; ","")&amp;IF(N(A33)=0,"NO DATE RECEIVED; ",""),LEN(IF(N(G33)=0,"NO REPLY YET; ","")&amp;IF(AND(N(J33)&gt;0,N(J33)&lt;TODAY()),"NEXT STEP OVERDUE; ","")&amp;IF(AND(N(G33)&gt;0,OR(I33="",N(J33)=0)),"NO NEXT STEP; ","")&amp;IF(AND(K33="Showing scheduled",N(H33)&gt;0,N(H33)&lt;TODAY()),"SHOWING PASSED, UPDATE STATUS; ","")&amp;IF(AND(K33="Shown",MAX(N(H33),N(L33))&gt;0,TODAY()-MAX(N(H33),N(L33))&gt;=N('Settings'!$B$3)),"SHOWN, NO FOLLOW-UP; ","")&amp;IF(AND(N(A33)&gt;0,(TODAY()-N(A33))&gt;=N('Settings'!$B$4)),"STALE; ","")&amp;IF(D33="","NO CONTACT INFO; ","")&amp;IF(B33="","NO SOURCE; ","")&amp;IF(E33="","NO PROPERTY; ","")&amp;IF(N(A33)=0,"NO DATE RECEIVED; ",""))-2)))</f>
        <v/>
      </c>
    </row>
    <row r="34">
      <c r="A34" s="6" t="n"/>
      <c r="F34" s="6" t="n"/>
      <c r="G34" s="6" t="n"/>
      <c r="H34" s="6" t="n"/>
      <c r="J34" s="6" t="n"/>
      <c r="L34" s="6" t="n"/>
      <c r="M34" s="8">
        <f>IF(OR(NOT(OR(A34&lt;&gt;"",C34&lt;&gt;"",D34&lt;&gt;"")),N(A34)=0,OR(K34="Leased",K34="Closed")),"",MAX(0,(TODAY()-N(A34))))</f>
        <v/>
      </c>
      <c r="N34">
        <f>IF(OR(NOT(OR(A34&lt;&gt;"",C34&lt;&gt;"",D34&lt;&gt;"")),OR(K34="Leased",K34="Closed")),"",IF(IF(N(G34)=0,"NO REPLY YET; ","")&amp;IF(AND(N(J34)&gt;0,N(J34)&lt;TODAY()),"NEXT STEP OVERDUE; ","")&amp;IF(AND(N(G34)&gt;0,OR(I34="",N(J34)=0)),"NO NEXT STEP; ","")&amp;IF(AND(K34="Showing scheduled",N(H34)&gt;0,N(H34)&lt;TODAY()),"SHOWING PASSED, UPDATE STATUS; ","")&amp;IF(AND(K34="Shown",MAX(N(H34),N(L34))&gt;0,TODAY()-MAX(N(H34),N(L34))&gt;=N('Settings'!$B$3)),"SHOWN, NO FOLLOW-UP; ","")&amp;IF(AND(N(A34)&gt;0,(TODAY()-N(A34))&gt;=N('Settings'!$B$4)),"STALE; ","")&amp;IF(D34="","NO CONTACT INFO; ","")&amp;IF(B34="","NO SOURCE; ","")&amp;IF(E34="","NO PROPERTY; ","")&amp;IF(N(A34)=0,"NO DATE RECEIVED; ","")="","",LEFT(IF(N(G34)=0,"NO REPLY YET; ","")&amp;IF(AND(N(J34)&gt;0,N(J34)&lt;TODAY()),"NEXT STEP OVERDUE; ","")&amp;IF(AND(N(G34)&gt;0,OR(I34="",N(J34)=0)),"NO NEXT STEP; ","")&amp;IF(AND(K34="Showing scheduled",N(H34)&gt;0,N(H34)&lt;TODAY()),"SHOWING PASSED, UPDATE STATUS; ","")&amp;IF(AND(K34="Shown",MAX(N(H34),N(L34))&gt;0,TODAY()-MAX(N(H34),N(L34))&gt;=N('Settings'!$B$3)),"SHOWN, NO FOLLOW-UP; ","")&amp;IF(AND(N(A34)&gt;0,(TODAY()-N(A34))&gt;=N('Settings'!$B$4)),"STALE; ","")&amp;IF(D34="","NO CONTACT INFO; ","")&amp;IF(B34="","NO SOURCE; ","")&amp;IF(E34="","NO PROPERTY; ","")&amp;IF(N(A34)=0,"NO DATE RECEIVED; ",""),LEN(IF(N(G34)=0,"NO REPLY YET; ","")&amp;IF(AND(N(J34)&gt;0,N(J34)&lt;TODAY()),"NEXT STEP OVERDUE; ","")&amp;IF(AND(N(G34)&gt;0,OR(I34="",N(J34)=0)),"NO NEXT STEP; ","")&amp;IF(AND(K34="Showing scheduled",N(H34)&gt;0,N(H34)&lt;TODAY()),"SHOWING PASSED, UPDATE STATUS; ","")&amp;IF(AND(K34="Shown",MAX(N(H34),N(L34))&gt;0,TODAY()-MAX(N(H34),N(L34))&gt;=N('Settings'!$B$3)),"SHOWN, NO FOLLOW-UP; ","")&amp;IF(AND(N(A34)&gt;0,(TODAY()-N(A34))&gt;=N('Settings'!$B$4)),"STALE; ","")&amp;IF(D34="","NO CONTACT INFO; ","")&amp;IF(B34="","NO SOURCE; ","")&amp;IF(E34="","NO PROPERTY; ","")&amp;IF(N(A34)=0,"NO DATE RECEIVED; ",""))-2)))</f>
        <v/>
      </c>
    </row>
    <row r="35">
      <c r="A35" s="6" t="n"/>
      <c r="F35" s="6" t="n"/>
      <c r="G35" s="6" t="n"/>
      <c r="H35" s="6" t="n"/>
      <c r="J35" s="6" t="n"/>
      <c r="L35" s="6" t="n"/>
      <c r="M35" s="8">
        <f>IF(OR(NOT(OR(A35&lt;&gt;"",C35&lt;&gt;"",D35&lt;&gt;"")),N(A35)=0,OR(K35="Leased",K35="Closed")),"",MAX(0,(TODAY()-N(A35))))</f>
        <v/>
      </c>
      <c r="N35">
        <f>IF(OR(NOT(OR(A35&lt;&gt;"",C35&lt;&gt;"",D35&lt;&gt;"")),OR(K35="Leased",K35="Closed")),"",IF(IF(N(G35)=0,"NO REPLY YET; ","")&amp;IF(AND(N(J35)&gt;0,N(J35)&lt;TODAY()),"NEXT STEP OVERDUE; ","")&amp;IF(AND(N(G35)&gt;0,OR(I35="",N(J35)=0)),"NO NEXT STEP; ","")&amp;IF(AND(K35="Showing scheduled",N(H35)&gt;0,N(H35)&lt;TODAY()),"SHOWING PASSED, UPDATE STATUS; ","")&amp;IF(AND(K35="Shown",MAX(N(H35),N(L35))&gt;0,TODAY()-MAX(N(H35),N(L35))&gt;=N('Settings'!$B$3)),"SHOWN, NO FOLLOW-UP; ","")&amp;IF(AND(N(A35)&gt;0,(TODAY()-N(A35))&gt;=N('Settings'!$B$4)),"STALE; ","")&amp;IF(D35="","NO CONTACT INFO; ","")&amp;IF(B35="","NO SOURCE; ","")&amp;IF(E35="","NO PROPERTY; ","")&amp;IF(N(A35)=0,"NO DATE RECEIVED; ","")="","",LEFT(IF(N(G35)=0,"NO REPLY YET; ","")&amp;IF(AND(N(J35)&gt;0,N(J35)&lt;TODAY()),"NEXT STEP OVERDUE; ","")&amp;IF(AND(N(G35)&gt;0,OR(I35="",N(J35)=0)),"NO NEXT STEP; ","")&amp;IF(AND(K35="Showing scheduled",N(H35)&gt;0,N(H35)&lt;TODAY()),"SHOWING PASSED, UPDATE STATUS; ","")&amp;IF(AND(K35="Shown",MAX(N(H35),N(L35))&gt;0,TODAY()-MAX(N(H35),N(L35))&gt;=N('Settings'!$B$3)),"SHOWN, NO FOLLOW-UP; ","")&amp;IF(AND(N(A35)&gt;0,(TODAY()-N(A35))&gt;=N('Settings'!$B$4)),"STALE; ","")&amp;IF(D35="","NO CONTACT INFO; ","")&amp;IF(B35="","NO SOURCE; ","")&amp;IF(E35="","NO PROPERTY; ","")&amp;IF(N(A35)=0,"NO DATE RECEIVED; ",""),LEN(IF(N(G35)=0,"NO REPLY YET; ","")&amp;IF(AND(N(J35)&gt;0,N(J35)&lt;TODAY()),"NEXT STEP OVERDUE; ","")&amp;IF(AND(N(G35)&gt;0,OR(I35="",N(J35)=0)),"NO NEXT STEP; ","")&amp;IF(AND(K35="Showing scheduled",N(H35)&gt;0,N(H35)&lt;TODAY()),"SHOWING PASSED, UPDATE STATUS; ","")&amp;IF(AND(K35="Shown",MAX(N(H35),N(L35))&gt;0,TODAY()-MAX(N(H35),N(L35))&gt;=N('Settings'!$B$3)),"SHOWN, NO FOLLOW-UP; ","")&amp;IF(AND(N(A35)&gt;0,(TODAY()-N(A35))&gt;=N('Settings'!$B$4)),"STALE; ","")&amp;IF(D35="","NO CONTACT INFO; ","")&amp;IF(B35="","NO SOURCE; ","")&amp;IF(E35="","NO PROPERTY; ","")&amp;IF(N(A35)=0,"NO DATE RECEIVED; ",""))-2)))</f>
        <v/>
      </c>
    </row>
    <row r="36">
      <c r="A36" s="6" t="n"/>
      <c r="F36" s="6" t="n"/>
      <c r="G36" s="6" t="n"/>
      <c r="H36" s="6" t="n"/>
      <c r="J36" s="6" t="n"/>
      <c r="L36" s="6" t="n"/>
      <c r="M36" s="8">
        <f>IF(OR(NOT(OR(A36&lt;&gt;"",C36&lt;&gt;"",D36&lt;&gt;"")),N(A36)=0,OR(K36="Leased",K36="Closed")),"",MAX(0,(TODAY()-N(A36))))</f>
        <v/>
      </c>
      <c r="N36">
        <f>IF(OR(NOT(OR(A36&lt;&gt;"",C36&lt;&gt;"",D36&lt;&gt;"")),OR(K36="Leased",K36="Closed")),"",IF(IF(N(G36)=0,"NO REPLY YET; ","")&amp;IF(AND(N(J36)&gt;0,N(J36)&lt;TODAY()),"NEXT STEP OVERDUE; ","")&amp;IF(AND(N(G36)&gt;0,OR(I36="",N(J36)=0)),"NO NEXT STEP; ","")&amp;IF(AND(K36="Showing scheduled",N(H36)&gt;0,N(H36)&lt;TODAY()),"SHOWING PASSED, UPDATE STATUS; ","")&amp;IF(AND(K36="Shown",MAX(N(H36),N(L36))&gt;0,TODAY()-MAX(N(H36),N(L36))&gt;=N('Settings'!$B$3)),"SHOWN, NO FOLLOW-UP; ","")&amp;IF(AND(N(A36)&gt;0,(TODAY()-N(A36))&gt;=N('Settings'!$B$4)),"STALE; ","")&amp;IF(D36="","NO CONTACT INFO; ","")&amp;IF(B36="","NO SOURCE; ","")&amp;IF(E36="","NO PROPERTY; ","")&amp;IF(N(A36)=0,"NO DATE RECEIVED; ","")="","",LEFT(IF(N(G36)=0,"NO REPLY YET; ","")&amp;IF(AND(N(J36)&gt;0,N(J36)&lt;TODAY()),"NEXT STEP OVERDUE; ","")&amp;IF(AND(N(G36)&gt;0,OR(I36="",N(J36)=0)),"NO NEXT STEP; ","")&amp;IF(AND(K36="Showing scheduled",N(H36)&gt;0,N(H36)&lt;TODAY()),"SHOWING PASSED, UPDATE STATUS; ","")&amp;IF(AND(K36="Shown",MAX(N(H36),N(L36))&gt;0,TODAY()-MAX(N(H36),N(L36))&gt;=N('Settings'!$B$3)),"SHOWN, NO FOLLOW-UP; ","")&amp;IF(AND(N(A36)&gt;0,(TODAY()-N(A36))&gt;=N('Settings'!$B$4)),"STALE; ","")&amp;IF(D36="","NO CONTACT INFO; ","")&amp;IF(B36="","NO SOURCE; ","")&amp;IF(E36="","NO PROPERTY; ","")&amp;IF(N(A36)=0,"NO DATE RECEIVED; ",""),LEN(IF(N(G36)=0,"NO REPLY YET; ","")&amp;IF(AND(N(J36)&gt;0,N(J36)&lt;TODAY()),"NEXT STEP OVERDUE; ","")&amp;IF(AND(N(G36)&gt;0,OR(I36="",N(J36)=0)),"NO NEXT STEP; ","")&amp;IF(AND(K36="Showing scheduled",N(H36)&gt;0,N(H36)&lt;TODAY()),"SHOWING PASSED, UPDATE STATUS; ","")&amp;IF(AND(K36="Shown",MAX(N(H36),N(L36))&gt;0,TODAY()-MAX(N(H36),N(L36))&gt;=N('Settings'!$B$3)),"SHOWN, NO FOLLOW-UP; ","")&amp;IF(AND(N(A36)&gt;0,(TODAY()-N(A36))&gt;=N('Settings'!$B$4)),"STALE; ","")&amp;IF(D36="","NO CONTACT INFO; ","")&amp;IF(B36="","NO SOURCE; ","")&amp;IF(E36="","NO PROPERTY; ","")&amp;IF(N(A36)=0,"NO DATE RECEIVED; ",""))-2)))</f>
        <v/>
      </c>
    </row>
    <row r="37">
      <c r="A37" s="6" t="n"/>
      <c r="F37" s="6" t="n"/>
      <c r="G37" s="6" t="n"/>
      <c r="H37" s="6" t="n"/>
      <c r="J37" s="6" t="n"/>
      <c r="L37" s="6" t="n"/>
      <c r="M37" s="8">
        <f>IF(OR(NOT(OR(A37&lt;&gt;"",C37&lt;&gt;"",D37&lt;&gt;"")),N(A37)=0,OR(K37="Leased",K37="Closed")),"",MAX(0,(TODAY()-N(A37))))</f>
        <v/>
      </c>
      <c r="N37">
        <f>IF(OR(NOT(OR(A37&lt;&gt;"",C37&lt;&gt;"",D37&lt;&gt;"")),OR(K37="Leased",K37="Closed")),"",IF(IF(N(G37)=0,"NO REPLY YET; ","")&amp;IF(AND(N(J37)&gt;0,N(J37)&lt;TODAY()),"NEXT STEP OVERDUE; ","")&amp;IF(AND(N(G37)&gt;0,OR(I37="",N(J37)=0)),"NO NEXT STEP; ","")&amp;IF(AND(K37="Showing scheduled",N(H37)&gt;0,N(H37)&lt;TODAY()),"SHOWING PASSED, UPDATE STATUS; ","")&amp;IF(AND(K37="Shown",MAX(N(H37),N(L37))&gt;0,TODAY()-MAX(N(H37),N(L37))&gt;=N('Settings'!$B$3)),"SHOWN, NO FOLLOW-UP; ","")&amp;IF(AND(N(A37)&gt;0,(TODAY()-N(A37))&gt;=N('Settings'!$B$4)),"STALE; ","")&amp;IF(D37="","NO CONTACT INFO; ","")&amp;IF(B37="","NO SOURCE; ","")&amp;IF(E37="","NO PROPERTY; ","")&amp;IF(N(A37)=0,"NO DATE RECEIVED; ","")="","",LEFT(IF(N(G37)=0,"NO REPLY YET; ","")&amp;IF(AND(N(J37)&gt;0,N(J37)&lt;TODAY()),"NEXT STEP OVERDUE; ","")&amp;IF(AND(N(G37)&gt;0,OR(I37="",N(J37)=0)),"NO NEXT STEP; ","")&amp;IF(AND(K37="Showing scheduled",N(H37)&gt;0,N(H37)&lt;TODAY()),"SHOWING PASSED, UPDATE STATUS; ","")&amp;IF(AND(K37="Shown",MAX(N(H37),N(L37))&gt;0,TODAY()-MAX(N(H37),N(L37))&gt;=N('Settings'!$B$3)),"SHOWN, NO FOLLOW-UP; ","")&amp;IF(AND(N(A37)&gt;0,(TODAY()-N(A37))&gt;=N('Settings'!$B$4)),"STALE; ","")&amp;IF(D37="","NO CONTACT INFO; ","")&amp;IF(B37="","NO SOURCE; ","")&amp;IF(E37="","NO PROPERTY; ","")&amp;IF(N(A37)=0,"NO DATE RECEIVED; ",""),LEN(IF(N(G37)=0,"NO REPLY YET; ","")&amp;IF(AND(N(J37)&gt;0,N(J37)&lt;TODAY()),"NEXT STEP OVERDUE; ","")&amp;IF(AND(N(G37)&gt;0,OR(I37="",N(J37)=0)),"NO NEXT STEP; ","")&amp;IF(AND(K37="Showing scheduled",N(H37)&gt;0,N(H37)&lt;TODAY()),"SHOWING PASSED, UPDATE STATUS; ","")&amp;IF(AND(K37="Shown",MAX(N(H37),N(L37))&gt;0,TODAY()-MAX(N(H37),N(L37))&gt;=N('Settings'!$B$3)),"SHOWN, NO FOLLOW-UP; ","")&amp;IF(AND(N(A37)&gt;0,(TODAY()-N(A37))&gt;=N('Settings'!$B$4)),"STALE; ","")&amp;IF(D37="","NO CONTACT INFO; ","")&amp;IF(B37="","NO SOURCE; ","")&amp;IF(E37="","NO PROPERTY; ","")&amp;IF(N(A37)=0,"NO DATE RECEIVED; ",""))-2)))</f>
        <v/>
      </c>
    </row>
    <row r="38">
      <c r="A38" s="6" t="n"/>
      <c r="F38" s="6" t="n"/>
      <c r="G38" s="6" t="n"/>
      <c r="H38" s="6" t="n"/>
      <c r="J38" s="6" t="n"/>
      <c r="L38" s="6" t="n"/>
      <c r="M38" s="8">
        <f>IF(OR(NOT(OR(A38&lt;&gt;"",C38&lt;&gt;"",D38&lt;&gt;"")),N(A38)=0,OR(K38="Leased",K38="Closed")),"",MAX(0,(TODAY()-N(A38))))</f>
        <v/>
      </c>
      <c r="N38">
        <f>IF(OR(NOT(OR(A38&lt;&gt;"",C38&lt;&gt;"",D38&lt;&gt;"")),OR(K38="Leased",K38="Closed")),"",IF(IF(N(G38)=0,"NO REPLY YET; ","")&amp;IF(AND(N(J38)&gt;0,N(J38)&lt;TODAY()),"NEXT STEP OVERDUE; ","")&amp;IF(AND(N(G38)&gt;0,OR(I38="",N(J38)=0)),"NO NEXT STEP; ","")&amp;IF(AND(K38="Showing scheduled",N(H38)&gt;0,N(H38)&lt;TODAY()),"SHOWING PASSED, UPDATE STATUS; ","")&amp;IF(AND(K38="Shown",MAX(N(H38),N(L38))&gt;0,TODAY()-MAX(N(H38),N(L38))&gt;=N('Settings'!$B$3)),"SHOWN, NO FOLLOW-UP; ","")&amp;IF(AND(N(A38)&gt;0,(TODAY()-N(A38))&gt;=N('Settings'!$B$4)),"STALE; ","")&amp;IF(D38="","NO CONTACT INFO; ","")&amp;IF(B38="","NO SOURCE; ","")&amp;IF(E38="","NO PROPERTY; ","")&amp;IF(N(A38)=0,"NO DATE RECEIVED; ","")="","",LEFT(IF(N(G38)=0,"NO REPLY YET; ","")&amp;IF(AND(N(J38)&gt;0,N(J38)&lt;TODAY()),"NEXT STEP OVERDUE; ","")&amp;IF(AND(N(G38)&gt;0,OR(I38="",N(J38)=0)),"NO NEXT STEP; ","")&amp;IF(AND(K38="Showing scheduled",N(H38)&gt;0,N(H38)&lt;TODAY()),"SHOWING PASSED, UPDATE STATUS; ","")&amp;IF(AND(K38="Shown",MAX(N(H38),N(L38))&gt;0,TODAY()-MAX(N(H38),N(L38))&gt;=N('Settings'!$B$3)),"SHOWN, NO FOLLOW-UP; ","")&amp;IF(AND(N(A38)&gt;0,(TODAY()-N(A38))&gt;=N('Settings'!$B$4)),"STALE; ","")&amp;IF(D38="","NO CONTACT INFO; ","")&amp;IF(B38="","NO SOURCE; ","")&amp;IF(E38="","NO PROPERTY; ","")&amp;IF(N(A38)=0,"NO DATE RECEIVED; ",""),LEN(IF(N(G38)=0,"NO REPLY YET; ","")&amp;IF(AND(N(J38)&gt;0,N(J38)&lt;TODAY()),"NEXT STEP OVERDUE; ","")&amp;IF(AND(N(G38)&gt;0,OR(I38="",N(J38)=0)),"NO NEXT STEP; ","")&amp;IF(AND(K38="Showing scheduled",N(H38)&gt;0,N(H38)&lt;TODAY()),"SHOWING PASSED, UPDATE STATUS; ","")&amp;IF(AND(K38="Shown",MAX(N(H38),N(L38))&gt;0,TODAY()-MAX(N(H38),N(L38))&gt;=N('Settings'!$B$3)),"SHOWN, NO FOLLOW-UP; ","")&amp;IF(AND(N(A38)&gt;0,(TODAY()-N(A38))&gt;=N('Settings'!$B$4)),"STALE; ","")&amp;IF(D38="","NO CONTACT INFO; ","")&amp;IF(B38="","NO SOURCE; ","")&amp;IF(E38="","NO PROPERTY; ","")&amp;IF(N(A38)=0,"NO DATE RECEIVED; ",""))-2)))</f>
        <v/>
      </c>
    </row>
    <row r="39">
      <c r="A39" s="6" t="n"/>
      <c r="F39" s="6" t="n"/>
      <c r="G39" s="6" t="n"/>
      <c r="H39" s="6" t="n"/>
      <c r="J39" s="6" t="n"/>
      <c r="L39" s="6" t="n"/>
      <c r="M39" s="8">
        <f>IF(OR(NOT(OR(A39&lt;&gt;"",C39&lt;&gt;"",D39&lt;&gt;"")),N(A39)=0,OR(K39="Leased",K39="Closed")),"",MAX(0,(TODAY()-N(A39))))</f>
        <v/>
      </c>
      <c r="N39">
        <f>IF(OR(NOT(OR(A39&lt;&gt;"",C39&lt;&gt;"",D39&lt;&gt;"")),OR(K39="Leased",K39="Closed")),"",IF(IF(N(G39)=0,"NO REPLY YET; ","")&amp;IF(AND(N(J39)&gt;0,N(J39)&lt;TODAY()),"NEXT STEP OVERDUE; ","")&amp;IF(AND(N(G39)&gt;0,OR(I39="",N(J39)=0)),"NO NEXT STEP; ","")&amp;IF(AND(K39="Showing scheduled",N(H39)&gt;0,N(H39)&lt;TODAY()),"SHOWING PASSED, UPDATE STATUS; ","")&amp;IF(AND(K39="Shown",MAX(N(H39),N(L39))&gt;0,TODAY()-MAX(N(H39),N(L39))&gt;=N('Settings'!$B$3)),"SHOWN, NO FOLLOW-UP; ","")&amp;IF(AND(N(A39)&gt;0,(TODAY()-N(A39))&gt;=N('Settings'!$B$4)),"STALE; ","")&amp;IF(D39="","NO CONTACT INFO; ","")&amp;IF(B39="","NO SOURCE; ","")&amp;IF(E39="","NO PROPERTY; ","")&amp;IF(N(A39)=0,"NO DATE RECEIVED; ","")="","",LEFT(IF(N(G39)=0,"NO REPLY YET; ","")&amp;IF(AND(N(J39)&gt;0,N(J39)&lt;TODAY()),"NEXT STEP OVERDUE; ","")&amp;IF(AND(N(G39)&gt;0,OR(I39="",N(J39)=0)),"NO NEXT STEP; ","")&amp;IF(AND(K39="Showing scheduled",N(H39)&gt;0,N(H39)&lt;TODAY()),"SHOWING PASSED, UPDATE STATUS; ","")&amp;IF(AND(K39="Shown",MAX(N(H39),N(L39))&gt;0,TODAY()-MAX(N(H39),N(L39))&gt;=N('Settings'!$B$3)),"SHOWN, NO FOLLOW-UP; ","")&amp;IF(AND(N(A39)&gt;0,(TODAY()-N(A39))&gt;=N('Settings'!$B$4)),"STALE; ","")&amp;IF(D39="","NO CONTACT INFO; ","")&amp;IF(B39="","NO SOURCE; ","")&amp;IF(E39="","NO PROPERTY; ","")&amp;IF(N(A39)=0,"NO DATE RECEIVED; ",""),LEN(IF(N(G39)=0,"NO REPLY YET; ","")&amp;IF(AND(N(J39)&gt;0,N(J39)&lt;TODAY()),"NEXT STEP OVERDUE; ","")&amp;IF(AND(N(G39)&gt;0,OR(I39="",N(J39)=0)),"NO NEXT STEP; ","")&amp;IF(AND(K39="Showing scheduled",N(H39)&gt;0,N(H39)&lt;TODAY()),"SHOWING PASSED, UPDATE STATUS; ","")&amp;IF(AND(K39="Shown",MAX(N(H39),N(L39))&gt;0,TODAY()-MAX(N(H39),N(L39))&gt;=N('Settings'!$B$3)),"SHOWN, NO FOLLOW-UP; ","")&amp;IF(AND(N(A39)&gt;0,(TODAY()-N(A39))&gt;=N('Settings'!$B$4)),"STALE; ","")&amp;IF(D39="","NO CONTACT INFO; ","")&amp;IF(B39="","NO SOURCE; ","")&amp;IF(E39="","NO PROPERTY; ","")&amp;IF(N(A39)=0,"NO DATE RECEIVED; ",""))-2)))</f>
        <v/>
      </c>
    </row>
    <row r="40">
      <c r="A40" s="6" t="n"/>
      <c r="F40" s="6" t="n"/>
      <c r="G40" s="6" t="n"/>
      <c r="H40" s="6" t="n"/>
      <c r="J40" s="6" t="n"/>
      <c r="L40" s="6" t="n"/>
      <c r="M40" s="8">
        <f>IF(OR(NOT(OR(A40&lt;&gt;"",C40&lt;&gt;"",D40&lt;&gt;"")),N(A40)=0,OR(K40="Leased",K40="Closed")),"",MAX(0,(TODAY()-N(A40))))</f>
        <v/>
      </c>
      <c r="N40">
        <f>IF(OR(NOT(OR(A40&lt;&gt;"",C40&lt;&gt;"",D40&lt;&gt;"")),OR(K40="Leased",K40="Closed")),"",IF(IF(N(G40)=0,"NO REPLY YET; ","")&amp;IF(AND(N(J40)&gt;0,N(J40)&lt;TODAY()),"NEXT STEP OVERDUE; ","")&amp;IF(AND(N(G40)&gt;0,OR(I40="",N(J40)=0)),"NO NEXT STEP; ","")&amp;IF(AND(K40="Showing scheduled",N(H40)&gt;0,N(H40)&lt;TODAY()),"SHOWING PASSED, UPDATE STATUS; ","")&amp;IF(AND(K40="Shown",MAX(N(H40),N(L40))&gt;0,TODAY()-MAX(N(H40),N(L40))&gt;=N('Settings'!$B$3)),"SHOWN, NO FOLLOW-UP; ","")&amp;IF(AND(N(A40)&gt;0,(TODAY()-N(A40))&gt;=N('Settings'!$B$4)),"STALE; ","")&amp;IF(D40="","NO CONTACT INFO; ","")&amp;IF(B40="","NO SOURCE; ","")&amp;IF(E40="","NO PROPERTY; ","")&amp;IF(N(A40)=0,"NO DATE RECEIVED; ","")="","",LEFT(IF(N(G40)=0,"NO REPLY YET; ","")&amp;IF(AND(N(J40)&gt;0,N(J40)&lt;TODAY()),"NEXT STEP OVERDUE; ","")&amp;IF(AND(N(G40)&gt;0,OR(I40="",N(J40)=0)),"NO NEXT STEP; ","")&amp;IF(AND(K40="Showing scheduled",N(H40)&gt;0,N(H40)&lt;TODAY()),"SHOWING PASSED, UPDATE STATUS; ","")&amp;IF(AND(K40="Shown",MAX(N(H40),N(L40))&gt;0,TODAY()-MAX(N(H40),N(L40))&gt;=N('Settings'!$B$3)),"SHOWN, NO FOLLOW-UP; ","")&amp;IF(AND(N(A40)&gt;0,(TODAY()-N(A40))&gt;=N('Settings'!$B$4)),"STALE; ","")&amp;IF(D40="","NO CONTACT INFO; ","")&amp;IF(B40="","NO SOURCE; ","")&amp;IF(E40="","NO PROPERTY; ","")&amp;IF(N(A40)=0,"NO DATE RECEIVED; ",""),LEN(IF(N(G40)=0,"NO REPLY YET; ","")&amp;IF(AND(N(J40)&gt;0,N(J40)&lt;TODAY()),"NEXT STEP OVERDUE; ","")&amp;IF(AND(N(G40)&gt;0,OR(I40="",N(J40)=0)),"NO NEXT STEP; ","")&amp;IF(AND(K40="Showing scheduled",N(H40)&gt;0,N(H40)&lt;TODAY()),"SHOWING PASSED, UPDATE STATUS; ","")&amp;IF(AND(K40="Shown",MAX(N(H40),N(L40))&gt;0,TODAY()-MAX(N(H40),N(L40))&gt;=N('Settings'!$B$3)),"SHOWN, NO FOLLOW-UP; ","")&amp;IF(AND(N(A40)&gt;0,(TODAY()-N(A40))&gt;=N('Settings'!$B$4)),"STALE; ","")&amp;IF(D40="","NO CONTACT INFO; ","")&amp;IF(B40="","NO SOURCE; ","")&amp;IF(E40="","NO PROPERTY; ","")&amp;IF(N(A40)=0,"NO DATE RECEIVED; ",""))-2)))</f>
        <v/>
      </c>
    </row>
    <row r="41">
      <c r="A41" s="6" t="n"/>
      <c r="F41" s="6" t="n"/>
      <c r="G41" s="6" t="n"/>
      <c r="H41" s="6" t="n"/>
      <c r="J41" s="6" t="n"/>
      <c r="L41" s="6" t="n"/>
      <c r="M41" s="8">
        <f>IF(OR(NOT(OR(A41&lt;&gt;"",C41&lt;&gt;"",D41&lt;&gt;"")),N(A41)=0,OR(K41="Leased",K41="Closed")),"",MAX(0,(TODAY()-N(A41))))</f>
        <v/>
      </c>
      <c r="N41">
        <f>IF(OR(NOT(OR(A41&lt;&gt;"",C41&lt;&gt;"",D41&lt;&gt;"")),OR(K41="Leased",K41="Closed")),"",IF(IF(N(G41)=0,"NO REPLY YET; ","")&amp;IF(AND(N(J41)&gt;0,N(J41)&lt;TODAY()),"NEXT STEP OVERDUE; ","")&amp;IF(AND(N(G41)&gt;0,OR(I41="",N(J41)=0)),"NO NEXT STEP; ","")&amp;IF(AND(K41="Showing scheduled",N(H41)&gt;0,N(H41)&lt;TODAY()),"SHOWING PASSED, UPDATE STATUS; ","")&amp;IF(AND(K41="Shown",MAX(N(H41),N(L41))&gt;0,TODAY()-MAX(N(H41),N(L41))&gt;=N('Settings'!$B$3)),"SHOWN, NO FOLLOW-UP; ","")&amp;IF(AND(N(A41)&gt;0,(TODAY()-N(A41))&gt;=N('Settings'!$B$4)),"STALE; ","")&amp;IF(D41="","NO CONTACT INFO; ","")&amp;IF(B41="","NO SOURCE; ","")&amp;IF(E41="","NO PROPERTY; ","")&amp;IF(N(A41)=0,"NO DATE RECEIVED; ","")="","",LEFT(IF(N(G41)=0,"NO REPLY YET; ","")&amp;IF(AND(N(J41)&gt;0,N(J41)&lt;TODAY()),"NEXT STEP OVERDUE; ","")&amp;IF(AND(N(G41)&gt;0,OR(I41="",N(J41)=0)),"NO NEXT STEP; ","")&amp;IF(AND(K41="Showing scheduled",N(H41)&gt;0,N(H41)&lt;TODAY()),"SHOWING PASSED, UPDATE STATUS; ","")&amp;IF(AND(K41="Shown",MAX(N(H41),N(L41))&gt;0,TODAY()-MAX(N(H41),N(L41))&gt;=N('Settings'!$B$3)),"SHOWN, NO FOLLOW-UP; ","")&amp;IF(AND(N(A41)&gt;0,(TODAY()-N(A41))&gt;=N('Settings'!$B$4)),"STALE; ","")&amp;IF(D41="","NO CONTACT INFO; ","")&amp;IF(B41="","NO SOURCE; ","")&amp;IF(E41="","NO PROPERTY; ","")&amp;IF(N(A41)=0,"NO DATE RECEIVED; ",""),LEN(IF(N(G41)=0,"NO REPLY YET; ","")&amp;IF(AND(N(J41)&gt;0,N(J41)&lt;TODAY()),"NEXT STEP OVERDUE; ","")&amp;IF(AND(N(G41)&gt;0,OR(I41="",N(J41)=0)),"NO NEXT STEP; ","")&amp;IF(AND(K41="Showing scheduled",N(H41)&gt;0,N(H41)&lt;TODAY()),"SHOWING PASSED, UPDATE STATUS; ","")&amp;IF(AND(K41="Shown",MAX(N(H41),N(L41))&gt;0,TODAY()-MAX(N(H41),N(L41))&gt;=N('Settings'!$B$3)),"SHOWN, NO FOLLOW-UP; ","")&amp;IF(AND(N(A41)&gt;0,(TODAY()-N(A41))&gt;=N('Settings'!$B$4)),"STALE; ","")&amp;IF(D41="","NO CONTACT INFO; ","")&amp;IF(B41="","NO SOURCE; ","")&amp;IF(E41="","NO PROPERTY; ","")&amp;IF(N(A41)=0,"NO DATE RECEIVED; ",""))-2)))</f>
        <v/>
      </c>
    </row>
    <row r="42">
      <c r="A42" s="6" t="n"/>
      <c r="F42" s="6" t="n"/>
      <c r="G42" s="6" t="n"/>
      <c r="H42" s="6" t="n"/>
      <c r="J42" s="6" t="n"/>
      <c r="L42" s="6" t="n"/>
      <c r="M42" s="8">
        <f>IF(OR(NOT(OR(A42&lt;&gt;"",C42&lt;&gt;"",D42&lt;&gt;"")),N(A42)=0,OR(K42="Leased",K42="Closed")),"",MAX(0,(TODAY()-N(A42))))</f>
        <v/>
      </c>
      <c r="N42">
        <f>IF(OR(NOT(OR(A42&lt;&gt;"",C42&lt;&gt;"",D42&lt;&gt;"")),OR(K42="Leased",K42="Closed")),"",IF(IF(N(G42)=0,"NO REPLY YET; ","")&amp;IF(AND(N(J42)&gt;0,N(J42)&lt;TODAY()),"NEXT STEP OVERDUE; ","")&amp;IF(AND(N(G42)&gt;0,OR(I42="",N(J42)=0)),"NO NEXT STEP; ","")&amp;IF(AND(K42="Showing scheduled",N(H42)&gt;0,N(H42)&lt;TODAY()),"SHOWING PASSED, UPDATE STATUS; ","")&amp;IF(AND(K42="Shown",MAX(N(H42),N(L42))&gt;0,TODAY()-MAX(N(H42),N(L42))&gt;=N('Settings'!$B$3)),"SHOWN, NO FOLLOW-UP; ","")&amp;IF(AND(N(A42)&gt;0,(TODAY()-N(A42))&gt;=N('Settings'!$B$4)),"STALE; ","")&amp;IF(D42="","NO CONTACT INFO; ","")&amp;IF(B42="","NO SOURCE; ","")&amp;IF(E42="","NO PROPERTY; ","")&amp;IF(N(A42)=0,"NO DATE RECEIVED; ","")="","",LEFT(IF(N(G42)=0,"NO REPLY YET; ","")&amp;IF(AND(N(J42)&gt;0,N(J42)&lt;TODAY()),"NEXT STEP OVERDUE; ","")&amp;IF(AND(N(G42)&gt;0,OR(I42="",N(J42)=0)),"NO NEXT STEP; ","")&amp;IF(AND(K42="Showing scheduled",N(H42)&gt;0,N(H42)&lt;TODAY()),"SHOWING PASSED, UPDATE STATUS; ","")&amp;IF(AND(K42="Shown",MAX(N(H42),N(L42))&gt;0,TODAY()-MAX(N(H42),N(L42))&gt;=N('Settings'!$B$3)),"SHOWN, NO FOLLOW-UP; ","")&amp;IF(AND(N(A42)&gt;0,(TODAY()-N(A42))&gt;=N('Settings'!$B$4)),"STALE; ","")&amp;IF(D42="","NO CONTACT INFO; ","")&amp;IF(B42="","NO SOURCE; ","")&amp;IF(E42="","NO PROPERTY; ","")&amp;IF(N(A42)=0,"NO DATE RECEIVED; ",""),LEN(IF(N(G42)=0,"NO REPLY YET; ","")&amp;IF(AND(N(J42)&gt;0,N(J42)&lt;TODAY()),"NEXT STEP OVERDUE; ","")&amp;IF(AND(N(G42)&gt;0,OR(I42="",N(J42)=0)),"NO NEXT STEP; ","")&amp;IF(AND(K42="Showing scheduled",N(H42)&gt;0,N(H42)&lt;TODAY()),"SHOWING PASSED, UPDATE STATUS; ","")&amp;IF(AND(K42="Shown",MAX(N(H42),N(L42))&gt;0,TODAY()-MAX(N(H42),N(L42))&gt;=N('Settings'!$B$3)),"SHOWN, NO FOLLOW-UP; ","")&amp;IF(AND(N(A42)&gt;0,(TODAY()-N(A42))&gt;=N('Settings'!$B$4)),"STALE; ","")&amp;IF(D42="","NO CONTACT INFO; ","")&amp;IF(B42="","NO SOURCE; ","")&amp;IF(E42="","NO PROPERTY; ","")&amp;IF(N(A42)=0,"NO DATE RECEIVED; ",""))-2)))</f>
        <v/>
      </c>
    </row>
    <row r="43">
      <c r="A43" s="6" t="n"/>
      <c r="F43" s="6" t="n"/>
      <c r="G43" s="6" t="n"/>
      <c r="H43" s="6" t="n"/>
      <c r="J43" s="6" t="n"/>
      <c r="L43" s="6" t="n"/>
      <c r="M43" s="8">
        <f>IF(OR(NOT(OR(A43&lt;&gt;"",C43&lt;&gt;"",D43&lt;&gt;"")),N(A43)=0,OR(K43="Leased",K43="Closed")),"",MAX(0,(TODAY()-N(A43))))</f>
        <v/>
      </c>
      <c r="N43">
        <f>IF(OR(NOT(OR(A43&lt;&gt;"",C43&lt;&gt;"",D43&lt;&gt;"")),OR(K43="Leased",K43="Closed")),"",IF(IF(N(G43)=0,"NO REPLY YET; ","")&amp;IF(AND(N(J43)&gt;0,N(J43)&lt;TODAY()),"NEXT STEP OVERDUE; ","")&amp;IF(AND(N(G43)&gt;0,OR(I43="",N(J43)=0)),"NO NEXT STEP; ","")&amp;IF(AND(K43="Showing scheduled",N(H43)&gt;0,N(H43)&lt;TODAY()),"SHOWING PASSED, UPDATE STATUS; ","")&amp;IF(AND(K43="Shown",MAX(N(H43),N(L43))&gt;0,TODAY()-MAX(N(H43),N(L43))&gt;=N('Settings'!$B$3)),"SHOWN, NO FOLLOW-UP; ","")&amp;IF(AND(N(A43)&gt;0,(TODAY()-N(A43))&gt;=N('Settings'!$B$4)),"STALE; ","")&amp;IF(D43="","NO CONTACT INFO; ","")&amp;IF(B43="","NO SOURCE; ","")&amp;IF(E43="","NO PROPERTY; ","")&amp;IF(N(A43)=0,"NO DATE RECEIVED; ","")="","",LEFT(IF(N(G43)=0,"NO REPLY YET; ","")&amp;IF(AND(N(J43)&gt;0,N(J43)&lt;TODAY()),"NEXT STEP OVERDUE; ","")&amp;IF(AND(N(G43)&gt;0,OR(I43="",N(J43)=0)),"NO NEXT STEP; ","")&amp;IF(AND(K43="Showing scheduled",N(H43)&gt;0,N(H43)&lt;TODAY()),"SHOWING PASSED, UPDATE STATUS; ","")&amp;IF(AND(K43="Shown",MAX(N(H43),N(L43))&gt;0,TODAY()-MAX(N(H43),N(L43))&gt;=N('Settings'!$B$3)),"SHOWN, NO FOLLOW-UP; ","")&amp;IF(AND(N(A43)&gt;0,(TODAY()-N(A43))&gt;=N('Settings'!$B$4)),"STALE; ","")&amp;IF(D43="","NO CONTACT INFO; ","")&amp;IF(B43="","NO SOURCE; ","")&amp;IF(E43="","NO PROPERTY; ","")&amp;IF(N(A43)=0,"NO DATE RECEIVED; ",""),LEN(IF(N(G43)=0,"NO REPLY YET; ","")&amp;IF(AND(N(J43)&gt;0,N(J43)&lt;TODAY()),"NEXT STEP OVERDUE; ","")&amp;IF(AND(N(G43)&gt;0,OR(I43="",N(J43)=0)),"NO NEXT STEP; ","")&amp;IF(AND(K43="Showing scheduled",N(H43)&gt;0,N(H43)&lt;TODAY()),"SHOWING PASSED, UPDATE STATUS; ","")&amp;IF(AND(K43="Shown",MAX(N(H43),N(L43))&gt;0,TODAY()-MAX(N(H43),N(L43))&gt;=N('Settings'!$B$3)),"SHOWN, NO FOLLOW-UP; ","")&amp;IF(AND(N(A43)&gt;0,(TODAY()-N(A43))&gt;=N('Settings'!$B$4)),"STALE; ","")&amp;IF(D43="","NO CONTACT INFO; ","")&amp;IF(B43="","NO SOURCE; ","")&amp;IF(E43="","NO PROPERTY; ","")&amp;IF(N(A43)=0,"NO DATE RECEIVED; ",""))-2)))</f>
        <v/>
      </c>
    </row>
    <row r="44">
      <c r="A44" s="6" t="n"/>
      <c r="F44" s="6" t="n"/>
      <c r="G44" s="6" t="n"/>
      <c r="H44" s="6" t="n"/>
      <c r="J44" s="6" t="n"/>
      <c r="L44" s="6" t="n"/>
      <c r="M44" s="8">
        <f>IF(OR(NOT(OR(A44&lt;&gt;"",C44&lt;&gt;"",D44&lt;&gt;"")),N(A44)=0,OR(K44="Leased",K44="Closed")),"",MAX(0,(TODAY()-N(A44))))</f>
        <v/>
      </c>
      <c r="N44">
        <f>IF(OR(NOT(OR(A44&lt;&gt;"",C44&lt;&gt;"",D44&lt;&gt;"")),OR(K44="Leased",K44="Closed")),"",IF(IF(N(G44)=0,"NO REPLY YET; ","")&amp;IF(AND(N(J44)&gt;0,N(J44)&lt;TODAY()),"NEXT STEP OVERDUE; ","")&amp;IF(AND(N(G44)&gt;0,OR(I44="",N(J44)=0)),"NO NEXT STEP; ","")&amp;IF(AND(K44="Showing scheduled",N(H44)&gt;0,N(H44)&lt;TODAY()),"SHOWING PASSED, UPDATE STATUS; ","")&amp;IF(AND(K44="Shown",MAX(N(H44),N(L44))&gt;0,TODAY()-MAX(N(H44),N(L44))&gt;=N('Settings'!$B$3)),"SHOWN, NO FOLLOW-UP; ","")&amp;IF(AND(N(A44)&gt;0,(TODAY()-N(A44))&gt;=N('Settings'!$B$4)),"STALE; ","")&amp;IF(D44="","NO CONTACT INFO; ","")&amp;IF(B44="","NO SOURCE; ","")&amp;IF(E44="","NO PROPERTY; ","")&amp;IF(N(A44)=0,"NO DATE RECEIVED; ","")="","",LEFT(IF(N(G44)=0,"NO REPLY YET; ","")&amp;IF(AND(N(J44)&gt;0,N(J44)&lt;TODAY()),"NEXT STEP OVERDUE; ","")&amp;IF(AND(N(G44)&gt;0,OR(I44="",N(J44)=0)),"NO NEXT STEP; ","")&amp;IF(AND(K44="Showing scheduled",N(H44)&gt;0,N(H44)&lt;TODAY()),"SHOWING PASSED, UPDATE STATUS; ","")&amp;IF(AND(K44="Shown",MAX(N(H44),N(L44))&gt;0,TODAY()-MAX(N(H44),N(L44))&gt;=N('Settings'!$B$3)),"SHOWN, NO FOLLOW-UP; ","")&amp;IF(AND(N(A44)&gt;0,(TODAY()-N(A44))&gt;=N('Settings'!$B$4)),"STALE; ","")&amp;IF(D44="","NO CONTACT INFO; ","")&amp;IF(B44="","NO SOURCE; ","")&amp;IF(E44="","NO PROPERTY; ","")&amp;IF(N(A44)=0,"NO DATE RECEIVED; ",""),LEN(IF(N(G44)=0,"NO REPLY YET; ","")&amp;IF(AND(N(J44)&gt;0,N(J44)&lt;TODAY()),"NEXT STEP OVERDUE; ","")&amp;IF(AND(N(G44)&gt;0,OR(I44="",N(J44)=0)),"NO NEXT STEP; ","")&amp;IF(AND(K44="Showing scheduled",N(H44)&gt;0,N(H44)&lt;TODAY()),"SHOWING PASSED, UPDATE STATUS; ","")&amp;IF(AND(K44="Shown",MAX(N(H44),N(L44))&gt;0,TODAY()-MAX(N(H44),N(L44))&gt;=N('Settings'!$B$3)),"SHOWN, NO FOLLOW-UP; ","")&amp;IF(AND(N(A44)&gt;0,(TODAY()-N(A44))&gt;=N('Settings'!$B$4)),"STALE; ","")&amp;IF(D44="","NO CONTACT INFO; ","")&amp;IF(B44="","NO SOURCE; ","")&amp;IF(E44="","NO PROPERTY; ","")&amp;IF(N(A44)=0,"NO DATE RECEIVED; ",""))-2)))</f>
        <v/>
      </c>
    </row>
    <row r="45">
      <c r="A45" s="6" t="n"/>
      <c r="F45" s="6" t="n"/>
      <c r="G45" s="6" t="n"/>
      <c r="H45" s="6" t="n"/>
      <c r="J45" s="6" t="n"/>
      <c r="L45" s="6" t="n"/>
      <c r="M45" s="8">
        <f>IF(OR(NOT(OR(A45&lt;&gt;"",C45&lt;&gt;"",D45&lt;&gt;"")),N(A45)=0,OR(K45="Leased",K45="Closed")),"",MAX(0,(TODAY()-N(A45))))</f>
        <v/>
      </c>
      <c r="N45">
        <f>IF(OR(NOT(OR(A45&lt;&gt;"",C45&lt;&gt;"",D45&lt;&gt;"")),OR(K45="Leased",K45="Closed")),"",IF(IF(N(G45)=0,"NO REPLY YET; ","")&amp;IF(AND(N(J45)&gt;0,N(J45)&lt;TODAY()),"NEXT STEP OVERDUE; ","")&amp;IF(AND(N(G45)&gt;0,OR(I45="",N(J45)=0)),"NO NEXT STEP; ","")&amp;IF(AND(K45="Showing scheduled",N(H45)&gt;0,N(H45)&lt;TODAY()),"SHOWING PASSED, UPDATE STATUS; ","")&amp;IF(AND(K45="Shown",MAX(N(H45),N(L45))&gt;0,TODAY()-MAX(N(H45),N(L45))&gt;=N('Settings'!$B$3)),"SHOWN, NO FOLLOW-UP; ","")&amp;IF(AND(N(A45)&gt;0,(TODAY()-N(A45))&gt;=N('Settings'!$B$4)),"STALE; ","")&amp;IF(D45="","NO CONTACT INFO; ","")&amp;IF(B45="","NO SOURCE; ","")&amp;IF(E45="","NO PROPERTY; ","")&amp;IF(N(A45)=0,"NO DATE RECEIVED; ","")="","",LEFT(IF(N(G45)=0,"NO REPLY YET; ","")&amp;IF(AND(N(J45)&gt;0,N(J45)&lt;TODAY()),"NEXT STEP OVERDUE; ","")&amp;IF(AND(N(G45)&gt;0,OR(I45="",N(J45)=0)),"NO NEXT STEP; ","")&amp;IF(AND(K45="Showing scheduled",N(H45)&gt;0,N(H45)&lt;TODAY()),"SHOWING PASSED, UPDATE STATUS; ","")&amp;IF(AND(K45="Shown",MAX(N(H45),N(L45))&gt;0,TODAY()-MAX(N(H45),N(L45))&gt;=N('Settings'!$B$3)),"SHOWN, NO FOLLOW-UP; ","")&amp;IF(AND(N(A45)&gt;0,(TODAY()-N(A45))&gt;=N('Settings'!$B$4)),"STALE; ","")&amp;IF(D45="","NO CONTACT INFO; ","")&amp;IF(B45="","NO SOURCE; ","")&amp;IF(E45="","NO PROPERTY; ","")&amp;IF(N(A45)=0,"NO DATE RECEIVED; ",""),LEN(IF(N(G45)=0,"NO REPLY YET; ","")&amp;IF(AND(N(J45)&gt;0,N(J45)&lt;TODAY()),"NEXT STEP OVERDUE; ","")&amp;IF(AND(N(G45)&gt;0,OR(I45="",N(J45)=0)),"NO NEXT STEP; ","")&amp;IF(AND(K45="Showing scheduled",N(H45)&gt;0,N(H45)&lt;TODAY()),"SHOWING PASSED, UPDATE STATUS; ","")&amp;IF(AND(K45="Shown",MAX(N(H45),N(L45))&gt;0,TODAY()-MAX(N(H45),N(L45))&gt;=N('Settings'!$B$3)),"SHOWN, NO FOLLOW-UP; ","")&amp;IF(AND(N(A45)&gt;0,(TODAY()-N(A45))&gt;=N('Settings'!$B$4)),"STALE; ","")&amp;IF(D45="","NO CONTACT INFO; ","")&amp;IF(B45="","NO SOURCE; ","")&amp;IF(E45="","NO PROPERTY; ","")&amp;IF(N(A45)=0,"NO DATE RECEIVED; ",""))-2)))</f>
        <v/>
      </c>
    </row>
    <row r="46">
      <c r="A46" s="6" t="n"/>
      <c r="F46" s="6" t="n"/>
      <c r="G46" s="6" t="n"/>
      <c r="H46" s="6" t="n"/>
      <c r="J46" s="6" t="n"/>
      <c r="L46" s="6" t="n"/>
      <c r="M46" s="8">
        <f>IF(OR(NOT(OR(A46&lt;&gt;"",C46&lt;&gt;"",D46&lt;&gt;"")),N(A46)=0,OR(K46="Leased",K46="Closed")),"",MAX(0,(TODAY()-N(A46))))</f>
        <v/>
      </c>
      <c r="N46">
        <f>IF(OR(NOT(OR(A46&lt;&gt;"",C46&lt;&gt;"",D46&lt;&gt;"")),OR(K46="Leased",K46="Closed")),"",IF(IF(N(G46)=0,"NO REPLY YET; ","")&amp;IF(AND(N(J46)&gt;0,N(J46)&lt;TODAY()),"NEXT STEP OVERDUE; ","")&amp;IF(AND(N(G46)&gt;0,OR(I46="",N(J46)=0)),"NO NEXT STEP; ","")&amp;IF(AND(K46="Showing scheduled",N(H46)&gt;0,N(H46)&lt;TODAY()),"SHOWING PASSED, UPDATE STATUS; ","")&amp;IF(AND(K46="Shown",MAX(N(H46),N(L46))&gt;0,TODAY()-MAX(N(H46),N(L46))&gt;=N('Settings'!$B$3)),"SHOWN, NO FOLLOW-UP; ","")&amp;IF(AND(N(A46)&gt;0,(TODAY()-N(A46))&gt;=N('Settings'!$B$4)),"STALE; ","")&amp;IF(D46="","NO CONTACT INFO; ","")&amp;IF(B46="","NO SOURCE; ","")&amp;IF(E46="","NO PROPERTY; ","")&amp;IF(N(A46)=0,"NO DATE RECEIVED; ","")="","",LEFT(IF(N(G46)=0,"NO REPLY YET; ","")&amp;IF(AND(N(J46)&gt;0,N(J46)&lt;TODAY()),"NEXT STEP OVERDUE; ","")&amp;IF(AND(N(G46)&gt;0,OR(I46="",N(J46)=0)),"NO NEXT STEP; ","")&amp;IF(AND(K46="Showing scheduled",N(H46)&gt;0,N(H46)&lt;TODAY()),"SHOWING PASSED, UPDATE STATUS; ","")&amp;IF(AND(K46="Shown",MAX(N(H46),N(L46))&gt;0,TODAY()-MAX(N(H46),N(L46))&gt;=N('Settings'!$B$3)),"SHOWN, NO FOLLOW-UP; ","")&amp;IF(AND(N(A46)&gt;0,(TODAY()-N(A46))&gt;=N('Settings'!$B$4)),"STALE; ","")&amp;IF(D46="","NO CONTACT INFO; ","")&amp;IF(B46="","NO SOURCE; ","")&amp;IF(E46="","NO PROPERTY; ","")&amp;IF(N(A46)=0,"NO DATE RECEIVED; ",""),LEN(IF(N(G46)=0,"NO REPLY YET; ","")&amp;IF(AND(N(J46)&gt;0,N(J46)&lt;TODAY()),"NEXT STEP OVERDUE; ","")&amp;IF(AND(N(G46)&gt;0,OR(I46="",N(J46)=0)),"NO NEXT STEP; ","")&amp;IF(AND(K46="Showing scheduled",N(H46)&gt;0,N(H46)&lt;TODAY()),"SHOWING PASSED, UPDATE STATUS; ","")&amp;IF(AND(K46="Shown",MAX(N(H46),N(L46))&gt;0,TODAY()-MAX(N(H46),N(L46))&gt;=N('Settings'!$B$3)),"SHOWN, NO FOLLOW-UP; ","")&amp;IF(AND(N(A46)&gt;0,(TODAY()-N(A46))&gt;=N('Settings'!$B$4)),"STALE; ","")&amp;IF(D46="","NO CONTACT INFO; ","")&amp;IF(B46="","NO SOURCE; ","")&amp;IF(E46="","NO PROPERTY; ","")&amp;IF(N(A46)=0,"NO DATE RECEIVED; ",""))-2)))</f>
        <v/>
      </c>
    </row>
    <row r="47">
      <c r="A47" s="6" t="n"/>
      <c r="F47" s="6" t="n"/>
      <c r="G47" s="6" t="n"/>
      <c r="H47" s="6" t="n"/>
      <c r="J47" s="6" t="n"/>
      <c r="L47" s="6" t="n"/>
      <c r="M47" s="8">
        <f>IF(OR(NOT(OR(A47&lt;&gt;"",C47&lt;&gt;"",D47&lt;&gt;"")),N(A47)=0,OR(K47="Leased",K47="Closed")),"",MAX(0,(TODAY()-N(A47))))</f>
        <v/>
      </c>
      <c r="N47">
        <f>IF(OR(NOT(OR(A47&lt;&gt;"",C47&lt;&gt;"",D47&lt;&gt;"")),OR(K47="Leased",K47="Closed")),"",IF(IF(N(G47)=0,"NO REPLY YET; ","")&amp;IF(AND(N(J47)&gt;0,N(J47)&lt;TODAY()),"NEXT STEP OVERDUE; ","")&amp;IF(AND(N(G47)&gt;0,OR(I47="",N(J47)=0)),"NO NEXT STEP; ","")&amp;IF(AND(K47="Showing scheduled",N(H47)&gt;0,N(H47)&lt;TODAY()),"SHOWING PASSED, UPDATE STATUS; ","")&amp;IF(AND(K47="Shown",MAX(N(H47),N(L47))&gt;0,TODAY()-MAX(N(H47),N(L47))&gt;=N('Settings'!$B$3)),"SHOWN, NO FOLLOW-UP; ","")&amp;IF(AND(N(A47)&gt;0,(TODAY()-N(A47))&gt;=N('Settings'!$B$4)),"STALE; ","")&amp;IF(D47="","NO CONTACT INFO; ","")&amp;IF(B47="","NO SOURCE; ","")&amp;IF(E47="","NO PROPERTY; ","")&amp;IF(N(A47)=0,"NO DATE RECEIVED; ","")="","",LEFT(IF(N(G47)=0,"NO REPLY YET; ","")&amp;IF(AND(N(J47)&gt;0,N(J47)&lt;TODAY()),"NEXT STEP OVERDUE; ","")&amp;IF(AND(N(G47)&gt;0,OR(I47="",N(J47)=0)),"NO NEXT STEP; ","")&amp;IF(AND(K47="Showing scheduled",N(H47)&gt;0,N(H47)&lt;TODAY()),"SHOWING PASSED, UPDATE STATUS; ","")&amp;IF(AND(K47="Shown",MAX(N(H47),N(L47))&gt;0,TODAY()-MAX(N(H47),N(L47))&gt;=N('Settings'!$B$3)),"SHOWN, NO FOLLOW-UP; ","")&amp;IF(AND(N(A47)&gt;0,(TODAY()-N(A47))&gt;=N('Settings'!$B$4)),"STALE; ","")&amp;IF(D47="","NO CONTACT INFO; ","")&amp;IF(B47="","NO SOURCE; ","")&amp;IF(E47="","NO PROPERTY; ","")&amp;IF(N(A47)=0,"NO DATE RECEIVED; ",""),LEN(IF(N(G47)=0,"NO REPLY YET; ","")&amp;IF(AND(N(J47)&gt;0,N(J47)&lt;TODAY()),"NEXT STEP OVERDUE; ","")&amp;IF(AND(N(G47)&gt;0,OR(I47="",N(J47)=0)),"NO NEXT STEP; ","")&amp;IF(AND(K47="Showing scheduled",N(H47)&gt;0,N(H47)&lt;TODAY()),"SHOWING PASSED, UPDATE STATUS; ","")&amp;IF(AND(K47="Shown",MAX(N(H47),N(L47))&gt;0,TODAY()-MAX(N(H47),N(L47))&gt;=N('Settings'!$B$3)),"SHOWN, NO FOLLOW-UP; ","")&amp;IF(AND(N(A47)&gt;0,(TODAY()-N(A47))&gt;=N('Settings'!$B$4)),"STALE; ","")&amp;IF(D47="","NO CONTACT INFO; ","")&amp;IF(B47="","NO SOURCE; ","")&amp;IF(E47="","NO PROPERTY; ","")&amp;IF(N(A47)=0,"NO DATE RECEIVED; ",""))-2)))</f>
        <v/>
      </c>
    </row>
    <row r="48">
      <c r="A48" s="6" t="n"/>
      <c r="F48" s="6" t="n"/>
      <c r="G48" s="6" t="n"/>
      <c r="H48" s="6" t="n"/>
      <c r="J48" s="6" t="n"/>
      <c r="L48" s="6" t="n"/>
      <c r="M48" s="8">
        <f>IF(OR(NOT(OR(A48&lt;&gt;"",C48&lt;&gt;"",D48&lt;&gt;"")),N(A48)=0,OR(K48="Leased",K48="Closed")),"",MAX(0,(TODAY()-N(A48))))</f>
        <v/>
      </c>
      <c r="N48">
        <f>IF(OR(NOT(OR(A48&lt;&gt;"",C48&lt;&gt;"",D48&lt;&gt;"")),OR(K48="Leased",K48="Closed")),"",IF(IF(N(G48)=0,"NO REPLY YET; ","")&amp;IF(AND(N(J48)&gt;0,N(J48)&lt;TODAY()),"NEXT STEP OVERDUE; ","")&amp;IF(AND(N(G48)&gt;0,OR(I48="",N(J48)=0)),"NO NEXT STEP; ","")&amp;IF(AND(K48="Showing scheduled",N(H48)&gt;0,N(H48)&lt;TODAY()),"SHOWING PASSED, UPDATE STATUS; ","")&amp;IF(AND(K48="Shown",MAX(N(H48),N(L48))&gt;0,TODAY()-MAX(N(H48),N(L48))&gt;=N('Settings'!$B$3)),"SHOWN, NO FOLLOW-UP; ","")&amp;IF(AND(N(A48)&gt;0,(TODAY()-N(A48))&gt;=N('Settings'!$B$4)),"STALE; ","")&amp;IF(D48="","NO CONTACT INFO; ","")&amp;IF(B48="","NO SOURCE; ","")&amp;IF(E48="","NO PROPERTY; ","")&amp;IF(N(A48)=0,"NO DATE RECEIVED; ","")="","",LEFT(IF(N(G48)=0,"NO REPLY YET; ","")&amp;IF(AND(N(J48)&gt;0,N(J48)&lt;TODAY()),"NEXT STEP OVERDUE; ","")&amp;IF(AND(N(G48)&gt;0,OR(I48="",N(J48)=0)),"NO NEXT STEP; ","")&amp;IF(AND(K48="Showing scheduled",N(H48)&gt;0,N(H48)&lt;TODAY()),"SHOWING PASSED, UPDATE STATUS; ","")&amp;IF(AND(K48="Shown",MAX(N(H48),N(L48))&gt;0,TODAY()-MAX(N(H48),N(L48))&gt;=N('Settings'!$B$3)),"SHOWN, NO FOLLOW-UP; ","")&amp;IF(AND(N(A48)&gt;0,(TODAY()-N(A48))&gt;=N('Settings'!$B$4)),"STALE; ","")&amp;IF(D48="","NO CONTACT INFO; ","")&amp;IF(B48="","NO SOURCE; ","")&amp;IF(E48="","NO PROPERTY; ","")&amp;IF(N(A48)=0,"NO DATE RECEIVED; ",""),LEN(IF(N(G48)=0,"NO REPLY YET; ","")&amp;IF(AND(N(J48)&gt;0,N(J48)&lt;TODAY()),"NEXT STEP OVERDUE; ","")&amp;IF(AND(N(G48)&gt;0,OR(I48="",N(J48)=0)),"NO NEXT STEP; ","")&amp;IF(AND(K48="Showing scheduled",N(H48)&gt;0,N(H48)&lt;TODAY()),"SHOWING PASSED, UPDATE STATUS; ","")&amp;IF(AND(K48="Shown",MAX(N(H48),N(L48))&gt;0,TODAY()-MAX(N(H48),N(L48))&gt;=N('Settings'!$B$3)),"SHOWN, NO FOLLOW-UP; ","")&amp;IF(AND(N(A48)&gt;0,(TODAY()-N(A48))&gt;=N('Settings'!$B$4)),"STALE; ","")&amp;IF(D48="","NO CONTACT INFO; ","")&amp;IF(B48="","NO SOURCE; ","")&amp;IF(E48="","NO PROPERTY; ","")&amp;IF(N(A48)=0,"NO DATE RECEIVED; ",""))-2)))</f>
        <v/>
      </c>
    </row>
    <row r="49">
      <c r="A49" s="6" t="n"/>
      <c r="F49" s="6" t="n"/>
      <c r="G49" s="6" t="n"/>
      <c r="H49" s="6" t="n"/>
      <c r="J49" s="6" t="n"/>
      <c r="L49" s="6" t="n"/>
      <c r="M49" s="8">
        <f>IF(OR(NOT(OR(A49&lt;&gt;"",C49&lt;&gt;"",D49&lt;&gt;"")),N(A49)=0,OR(K49="Leased",K49="Closed")),"",MAX(0,(TODAY()-N(A49))))</f>
        <v/>
      </c>
      <c r="N49">
        <f>IF(OR(NOT(OR(A49&lt;&gt;"",C49&lt;&gt;"",D49&lt;&gt;"")),OR(K49="Leased",K49="Closed")),"",IF(IF(N(G49)=0,"NO REPLY YET; ","")&amp;IF(AND(N(J49)&gt;0,N(J49)&lt;TODAY()),"NEXT STEP OVERDUE; ","")&amp;IF(AND(N(G49)&gt;0,OR(I49="",N(J49)=0)),"NO NEXT STEP; ","")&amp;IF(AND(K49="Showing scheduled",N(H49)&gt;0,N(H49)&lt;TODAY()),"SHOWING PASSED, UPDATE STATUS; ","")&amp;IF(AND(K49="Shown",MAX(N(H49),N(L49))&gt;0,TODAY()-MAX(N(H49),N(L49))&gt;=N('Settings'!$B$3)),"SHOWN, NO FOLLOW-UP; ","")&amp;IF(AND(N(A49)&gt;0,(TODAY()-N(A49))&gt;=N('Settings'!$B$4)),"STALE; ","")&amp;IF(D49="","NO CONTACT INFO; ","")&amp;IF(B49="","NO SOURCE; ","")&amp;IF(E49="","NO PROPERTY; ","")&amp;IF(N(A49)=0,"NO DATE RECEIVED; ","")="","",LEFT(IF(N(G49)=0,"NO REPLY YET; ","")&amp;IF(AND(N(J49)&gt;0,N(J49)&lt;TODAY()),"NEXT STEP OVERDUE; ","")&amp;IF(AND(N(G49)&gt;0,OR(I49="",N(J49)=0)),"NO NEXT STEP; ","")&amp;IF(AND(K49="Showing scheduled",N(H49)&gt;0,N(H49)&lt;TODAY()),"SHOWING PASSED, UPDATE STATUS; ","")&amp;IF(AND(K49="Shown",MAX(N(H49),N(L49))&gt;0,TODAY()-MAX(N(H49),N(L49))&gt;=N('Settings'!$B$3)),"SHOWN, NO FOLLOW-UP; ","")&amp;IF(AND(N(A49)&gt;0,(TODAY()-N(A49))&gt;=N('Settings'!$B$4)),"STALE; ","")&amp;IF(D49="","NO CONTACT INFO; ","")&amp;IF(B49="","NO SOURCE; ","")&amp;IF(E49="","NO PROPERTY; ","")&amp;IF(N(A49)=0,"NO DATE RECEIVED; ",""),LEN(IF(N(G49)=0,"NO REPLY YET; ","")&amp;IF(AND(N(J49)&gt;0,N(J49)&lt;TODAY()),"NEXT STEP OVERDUE; ","")&amp;IF(AND(N(G49)&gt;0,OR(I49="",N(J49)=0)),"NO NEXT STEP; ","")&amp;IF(AND(K49="Showing scheduled",N(H49)&gt;0,N(H49)&lt;TODAY()),"SHOWING PASSED, UPDATE STATUS; ","")&amp;IF(AND(K49="Shown",MAX(N(H49),N(L49))&gt;0,TODAY()-MAX(N(H49),N(L49))&gt;=N('Settings'!$B$3)),"SHOWN, NO FOLLOW-UP; ","")&amp;IF(AND(N(A49)&gt;0,(TODAY()-N(A49))&gt;=N('Settings'!$B$4)),"STALE; ","")&amp;IF(D49="","NO CONTACT INFO; ","")&amp;IF(B49="","NO SOURCE; ","")&amp;IF(E49="","NO PROPERTY; ","")&amp;IF(N(A49)=0,"NO DATE RECEIVED; ",""))-2)))</f>
        <v/>
      </c>
    </row>
    <row r="50">
      <c r="A50" s="6" t="n"/>
      <c r="F50" s="6" t="n"/>
      <c r="G50" s="6" t="n"/>
      <c r="H50" s="6" t="n"/>
      <c r="J50" s="6" t="n"/>
      <c r="L50" s="6" t="n"/>
      <c r="M50" s="8">
        <f>IF(OR(NOT(OR(A50&lt;&gt;"",C50&lt;&gt;"",D50&lt;&gt;"")),N(A50)=0,OR(K50="Leased",K50="Closed")),"",MAX(0,(TODAY()-N(A50))))</f>
        <v/>
      </c>
      <c r="N50">
        <f>IF(OR(NOT(OR(A50&lt;&gt;"",C50&lt;&gt;"",D50&lt;&gt;"")),OR(K50="Leased",K50="Closed")),"",IF(IF(N(G50)=0,"NO REPLY YET; ","")&amp;IF(AND(N(J50)&gt;0,N(J50)&lt;TODAY()),"NEXT STEP OVERDUE; ","")&amp;IF(AND(N(G50)&gt;0,OR(I50="",N(J50)=0)),"NO NEXT STEP; ","")&amp;IF(AND(K50="Showing scheduled",N(H50)&gt;0,N(H50)&lt;TODAY()),"SHOWING PASSED, UPDATE STATUS; ","")&amp;IF(AND(K50="Shown",MAX(N(H50),N(L50))&gt;0,TODAY()-MAX(N(H50),N(L50))&gt;=N('Settings'!$B$3)),"SHOWN, NO FOLLOW-UP; ","")&amp;IF(AND(N(A50)&gt;0,(TODAY()-N(A50))&gt;=N('Settings'!$B$4)),"STALE; ","")&amp;IF(D50="","NO CONTACT INFO; ","")&amp;IF(B50="","NO SOURCE; ","")&amp;IF(E50="","NO PROPERTY; ","")&amp;IF(N(A50)=0,"NO DATE RECEIVED; ","")="","",LEFT(IF(N(G50)=0,"NO REPLY YET; ","")&amp;IF(AND(N(J50)&gt;0,N(J50)&lt;TODAY()),"NEXT STEP OVERDUE; ","")&amp;IF(AND(N(G50)&gt;0,OR(I50="",N(J50)=0)),"NO NEXT STEP; ","")&amp;IF(AND(K50="Showing scheduled",N(H50)&gt;0,N(H50)&lt;TODAY()),"SHOWING PASSED, UPDATE STATUS; ","")&amp;IF(AND(K50="Shown",MAX(N(H50),N(L50))&gt;0,TODAY()-MAX(N(H50),N(L50))&gt;=N('Settings'!$B$3)),"SHOWN, NO FOLLOW-UP; ","")&amp;IF(AND(N(A50)&gt;0,(TODAY()-N(A50))&gt;=N('Settings'!$B$4)),"STALE; ","")&amp;IF(D50="","NO CONTACT INFO; ","")&amp;IF(B50="","NO SOURCE; ","")&amp;IF(E50="","NO PROPERTY; ","")&amp;IF(N(A50)=0,"NO DATE RECEIVED; ",""),LEN(IF(N(G50)=0,"NO REPLY YET; ","")&amp;IF(AND(N(J50)&gt;0,N(J50)&lt;TODAY()),"NEXT STEP OVERDUE; ","")&amp;IF(AND(N(G50)&gt;0,OR(I50="",N(J50)=0)),"NO NEXT STEP; ","")&amp;IF(AND(K50="Showing scheduled",N(H50)&gt;0,N(H50)&lt;TODAY()),"SHOWING PASSED, UPDATE STATUS; ","")&amp;IF(AND(K50="Shown",MAX(N(H50),N(L50))&gt;0,TODAY()-MAX(N(H50),N(L50))&gt;=N('Settings'!$B$3)),"SHOWN, NO FOLLOW-UP; ","")&amp;IF(AND(N(A50)&gt;0,(TODAY()-N(A50))&gt;=N('Settings'!$B$4)),"STALE; ","")&amp;IF(D50="","NO CONTACT INFO; ","")&amp;IF(B50="","NO SOURCE; ","")&amp;IF(E50="","NO PROPERTY; ","")&amp;IF(N(A50)=0,"NO DATE RECEIVED; ",""))-2)))</f>
        <v/>
      </c>
    </row>
    <row r="51">
      <c r="A51" s="6" t="n"/>
      <c r="F51" s="6" t="n"/>
      <c r="G51" s="6" t="n"/>
      <c r="H51" s="6" t="n"/>
      <c r="J51" s="6" t="n"/>
      <c r="L51" s="6" t="n"/>
      <c r="M51" s="8">
        <f>IF(OR(NOT(OR(A51&lt;&gt;"",C51&lt;&gt;"",D51&lt;&gt;"")),N(A51)=0,OR(K51="Leased",K51="Closed")),"",MAX(0,(TODAY()-N(A51))))</f>
        <v/>
      </c>
      <c r="N51">
        <f>IF(OR(NOT(OR(A51&lt;&gt;"",C51&lt;&gt;"",D51&lt;&gt;"")),OR(K51="Leased",K51="Closed")),"",IF(IF(N(G51)=0,"NO REPLY YET; ","")&amp;IF(AND(N(J51)&gt;0,N(J51)&lt;TODAY()),"NEXT STEP OVERDUE; ","")&amp;IF(AND(N(G51)&gt;0,OR(I51="",N(J51)=0)),"NO NEXT STEP; ","")&amp;IF(AND(K51="Showing scheduled",N(H51)&gt;0,N(H51)&lt;TODAY()),"SHOWING PASSED, UPDATE STATUS; ","")&amp;IF(AND(K51="Shown",MAX(N(H51),N(L51))&gt;0,TODAY()-MAX(N(H51),N(L51))&gt;=N('Settings'!$B$3)),"SHOWN, NO FOLLOW-UP; ","")&amp;IF(AND(N(A51)&gt;0,(TODAY()-N(A51))&gt;=N('Settings'!$B$4)),"STALE; ","")&amp;IF(D51="","NO CONTACT INFO; ","")&amp;IF(B51="","NO SOURCE; ","")&amp;IF(E51="","NO PROPERTY; ","")&amp;IF(N(A51)=0,"NO DATE RECEIVED; ","")="","",LEFT(IF(N(G51)=0,"NO REPLY YET; ","")&amp;IF(AND(N(J51)&gt;0,N(J51)&lt;TODAY()),"NEXT STEP OVERDUE; ","")&amp;IF(AND(N(G51)&gt;0,OR(I51="",N(J51)=0)),"NO NEXT STEP; ","")&amp;IF(AND(K51="Showing scheduled",N(H51)&gt;0,N(H51)&lt;TODAY()),"SHOWING PASSED, UPDATE STATUS; ","")&amp;IF(AND(K51="Shown",MAX(N(H51),N(L51))&gt;0,TODAY()-MAX(N(H51),N(L51))&gt;=N('Settings'!$B$3)),"SHOWN, NO FOLLOW-UP; ","")&amp;IF(AND(N(A51)&gt;0,(TODAY()-N(A51))&gt;=N('Settings'!$B$4)),"STALE; ","")&amp;IF(D51="","NO CONTACT INFO; ","")&amp;IF(B51="","NO SOURCE; ","")&amp;IF(E51="","NO PROPERTY; ","")&amp;IF(N(A51)=0,"NO DATE RECEIVED; ",""),LEN(IF(N(G51)=0,"NO REPLY YET; ","")&amp;IF(AND(N(J51)&gt;0,N(J51)&lt;TODAY()),"NEXT STEP OVERDUE; ","")&amp;IF(AND(N(G51)&gt;0,OR(I51="",N(J51)=0)),"NO NEXT STEP; ","")&amp;IF(AND(K51="Showing scheduled",N(H51)&gt;0,N(H51)&lt;TODAY()),"SHOWING PASSED, UPDATE STATUS; ","")&amp;IF(AND(K51="Shown",MAX(N(H51),N(L51))&gt;0,TODAY()-MAX(N(H51),N(L51))&gt;=N('Settings'!$B$3)),"SHOWN, NO FOLLOW-UP; ","")&amp;IF(AND(N(A51)&gt;0,(TODAY()-N(A51))&gt;=N('Settings'!$B$4)),"STALE; ","")&amp;IF(D51="","NO CONTACT INFO; ","")&amp;IF(B51="","NO SOURCE; ","")&amp;IF(E51="","NO PROPERTY; ","")&amp;IF(N(A51)=0,"NO DATE RECEIVED; ",""))-2)))</f>
        <v/>
      </c>
    </row>
    <row r="52">
      <c r="A52" s="6" t="n"/>
      <c r="F52" s="6" t="n"/>
      <c r="G52" s="6" t="n"/>
      <c r="H52" s="6" t="n"/>
      <c r="J52" s="6" t="n"/>
      <c r="L52" s="6" t="n"/>
      <c r="M52" s="8">
        <f>IF(OR(NOT(OR(A52&lt;&gt;"",C52&lt;&gt;"",D52&lt;&gt;"")),N(A52)=0,OR(K52="Leased",K52="Closed")),"",MAX(0,(TODAY()-N(A52))))</f>
        <v/>
      </c>
      <c r="N52">
        <f>IF(OR(NOT(OR(A52&lt;&gt;"",C52&lt;&gt;"",D52&lt;&gt;"")),OR(K52="Leased",K52="Closed")),"",IF(IF(N(G52)=0,"NO REPLY YET; ","")&amp;IF(AND(N(J52)&gt;0,N(J52)&lt;TODAY()),"NEXT STEP OVERDUE; ","")&amp;IF(AND(N(G52)&gt;0,OR(I52="",N(J52)=0)),"NO NEXT STEP; ","")&amp;IF(AND(K52="Showing scheduled",N(H52)&gt;0,N(H52)&lt;TODAY()),"SHOWING PASSED, UPDATE STATUS; ","")&amp;IF(AND(K52="Shown",MAX(N(H52),N(L52))&gt;0,TODAY()-MAX(N(H52),N(L52))&gt;=N('Settings'!$B$3)),"SHOWN, NO FOLLOW-UP; ","")&amp;IF(AND(N(A52)&gt;0,(TODAY()-N(A52))&gt;=N('Settings'!$B$4)),"STALE; ","")&amp;IF(D52="","NO CONTACT INFO; ","")&amp;IF(B52="","NO SOURCE; ","")&amp;IF(E52="","NO PROPERTY; ","")&amp;IF(N(A52)=0,"NO DATE RECEIVED; ","")="","",LEFT(IF(N(G52)=0,"NO REPLY YET; ","")&amp;IF(AND(N(J52)&gt;0,N(J52)&lt;TODAY()),"NEXT STEP OVERDUE; ","")&amp;IF(AND(N(G52)&gt;0,OR(I52="",N(J52)=0)),"NO NEXT STEP; ","")&amp;IF(AND(K52="Showing scheduled",N(H52)&gt;0,N(H52)&lt;TODAY()),"SHOWING PASSED, UPDATE STATUS; ","")&amp;IF(AND(K52="Shown",MAX(N(H52),N(L52))&gt;0,TODAY()-MAX(N(H52),N(L52))&gt;=N('Settings'!$B$3)),"SHOWN, NO FOLLOW-UP; ","")&amp;IF(AND(N(A52)&gt;0,(TODAY()-N(A52))&gt;=N('Settings'!$B$4)),"STALE; ","")&amp;IF(D52="","NO CONTACT INFO; ","")&amp;IF(B52="","NO SOURCE; ","")&amp;IF(E52="","NO PROPERTY; ","")&amp;IF(N(A52)=0,"NO DATE RECEIVED; ",""),LEN(IF(N(G52)=0,"NO REPLY YET; ","")&amp;IF(AND(N(J52)&gt;0,N(J52)&lt;TODAY()),"NEXT STEP OVERDUE; ","")&amp;IF(AND(N(G52)&gt;0,OR(I52="",N(J52)=0)),"NO NEXT STEP; ","")&amp;IF(AND(K52="Showing scheduled",N(H52)&gt;0,N(H52)&lt;TODAY()),"SHOWING PASSED, UPDATE STATUS; ","")&amp;IF(AND(K52="Shown",MAX(N(H52),N(L52))&gt;0,TODAY()-MAX(N(H52),N(L52))&gt;=N('Settings'!$B$3)),"SHOWN, NO FOLLOW-UP; ","")&amp;IF(AND(N(A52)&gt;0,(TODAY()-N(A52))&gt;=N('Settings'!$B$4)),"STALE; ","")&amp;IF(D52="","NO CONTACT INFO; ","")&amp;IF(B52="","NO SOURCE; ","")&amp;IF(E52="","NO PROPERTY; ","")&amp;IF(N(A52)=0,"NO DATE RECEIVED; ",""))-2)))</f>
        <v/>
      </c>
    </row>
    <row r="53">
      <c r="A53" s="6" t="n"/>
      <c r="F53" s="6" t="n"/>
      <c r="G53" s="6" t="n"/>
      <c r="H53" s="6" t="n"/>
      <c r="J53" s="6" t="n"/>
      <c r="L53" s="6" t="n"/>
      <c r="M53" s="8">
        <f>IF(OR(NOT(OR(A53&lt;&gt;"",C53&lt;&gt;"",D53&lt;&gt;"")),N(A53)=0,OR(K53="Leased",K53="Closed")),"",MAX(0,(TODAY()-N(A53))))</f>
        <v/>
      </c>
      <c r="N53">
        <f>IF(OR(NOT(OR(A53&lt;&gt;"",C53&lt;&gt;"",D53&lt;&gt;"")),OR(K53="Leased",K53="Closed")),"",IF(IF(N(G53)=0,"NO REPLY YET; ","")&amp;IF(AND(N(J53)&gt;0,N(J53)&lt;TODAY()),"NEXT STEP OVERDUE; ","")&amp;IF(AND(N(G53)&gt;0,OR(I53="",N(J53)=0)),"NO NEXT STEP; ","")&amp;IF(AND(K53="Showing scheduled",N(H53)&gt;0,N(H53)&lt;TODAY()),"SHOWING PASSED, UPDATE STATUS; ","")&amp;IF(AND(K53="Shown",MAX(N(H53),N(L53))&gt;0,TODAY()-MAX(N(H53),N(L53))&gt;=N('Settings'!$B$3)),"SHOWN, NO FOLLOW-UP; ","")&amp;IF(AND(N(A53)&gt;0,(TODAY()-N(A53))&gt;=N('Settings'!$B$4)),"STALE; ","")&amp;IF(D53="","NO CONTACT INFO; ","")&amp;IF(B53="","NO SOURCE; ","")&amp;IF(E53="","NO PROPERTY; ","")&amp;IF(N(A53)=0,"NO DATE RECEIVED; ","")="","",LEFT(IF(N(G53)=0,"NO REPLY YET; ","")&amp;IF(AND(N(J53)&gt;0,N(J53)&lt;TODAY()),"NEXT STEP OVERDUE; ","")&amp;IF(AND(N(G53)&gt;0,OR(I53="",N(J53)=0)),"NO NEXT STEP; ","")&amp;IF(AND(K53="Showing scheduled",N(H53)&gt;0,N(H53)&lt;TODAY()),"SHOWING PASSED, UPDATE STATUS; ","")&amp;IF(AND(K53="Shown",MAX(N(H53),N(L53))&gt;0,TODAY()-MAX(N(H53),N(L53))&gt;=N('Settings'!$B$3)),"SHOWN, NO FOLLOW-UP; ","")&amp;IF(AND(N(A53)&gt;0,(TODAY()-N(A53))&gt;=N('Settings'!$B$4)),"STALE; ","")&amp;IF(D53="","NO CONTACT INFO; ","")&amp;IF(B53="","NO SOURCE; ","")&amp;IF(E53="","NO PROPERTY; ","")&amp;IF(N(A53)=0,"NO DATE RECEIVED; ",""),LEN(IF(N(G53)=0,"NO REPLY YET; ","")&amp;IF(AND(N(J53)&gt;0,N(J53)&lt;TODAY()),"NEXT STEP OVERDUE; ","")&amp;IF(AND(N(G53)&gt;0,OR(I53="",N(J53)=0)),"NO NEXT STEP; ","")&amp;IF(AND(K53="Showing scheduled",N(H53)&gt;0,N(H53)&lt;TODAY()),"SHOWING PASSED, UPDATE STATUS; ","")&amp;IF(AND(K53="Shown",MAX(N(H53),N(L53))&gt;0,TODAY()-MAX(N(H53),N(L53))&gt;=N('Settings'!$B$3)),"SHOWN, NO FOLLOW-UP; ","")&amp;IF(AND(N(A53)&gt;0,(TODAY()-N(A53))&gt;=N('Settings'!$B$4)),"STALE; ","")&amp;IF(D53="","NO CONTACT INFO; ","")&amp;IF(B53="","NO SOURCE; ","")&amp;IF(E53="","NO PROPERTY; ","")&amp;IF(N(A53)=0,"NO DATE RECEIVED; ",""))-2)))</f>
        <v/>
      </c>
    </row>
    <row r="54">
      <c r="A54" s="6" t="n"/>
      <c r="F54" s="6" t="n"/>
      <c r="G54" s="6" t="n"/>
      <c r="H54" s="6" t="n"/>
      <c r="J54" s="6" t="n"/>
      <c r="L54" s="6" t="n"/>
      <c r="M54" s="8">
        <f>IF(OR(NOT(OR(A54&lt;&gt;"",C54&lt;&gt;"",D54&lt;&gt;"")),N(A54)=0,OR(K54="Leased",K54="Closed")),"",MAX(0,(TODAY()-N(A54))))</f>
        <v/>
      </c>
      <c r="N54">
        <f>IF(OR(NOT(OR(A54&lt;&gt;"",C54&lt;&gt;"",D54&lt;&gt;"")),OR(K54="Leased",K54="Closed")),"",IF(IF(N(G54)=0,"NO REPLY YET; ","")&amp;IF(AND(N(J54)&gt;0,N(J54)&lt;TODAY()),"NEXT STEP OVERDUE; ","")&amp;IF(AND(N(G54)&gt;0,OR(I54="",N(J54)=0)),"NO NEXT STEP; ","")&amp;IF(AND(K54="Showing scheduled",N(H54)&gt;0,N(H54)&lt;TODAY()),"SHOWING PASSED, UPDATE STATUS; ","")&amp;IF(AND(K54="Shown",MAX(N(H54),N(L54))&gt;0,TODAY()-MAX(N(H54),N(L54))&gt;=N('Settings'!$B$3)),"SHOWN, NO FOLLOW-UP; ","")&amp;IF(AND(N(A54)&gt;0,(TODAY()-N(A54))&gt;=N('Settings'!$B$4)),"STALE; ","")&amp;IF(D54="","NO CONTACT INFO; ","")&amp;IF(B54="","NO SOURCE; ","")&amp;IF(E54="","NO PROPERTY; ","")&amp;IF(N(A54)=0,"NO DATE RECEIVED; ","")="","",LEFT(IF(N(G54)=0,"NO REPLY YET; ","")&amp;IF(AND(N(J54)&gt;0,N(J54)&lt;TODAY()),"NEXT STEP OVERDUE; ","")&amp;IF(AND(N(G54)&gt;0,OR(I54="",N(J54)=0)),"NO NEXT STEP; ","")&amp;IF(AND(K54="Showing scheduled",N(H54)&gt;0,N(H54)&lt;TODAY()),"SHOWING PASSED, UPDATE STATUS; ","")&amp;IF(AND(K54="Shown",MAX(N(H54),N(L54))&gt;0,TODAY()-MAX(N(H54),N(L54))&gt;=N('Settings'!$B$3)),"SHOWN, NO FOLLOW-UP; ","")&amp;IF(AND(N(A54)&gt;0,(TODAY()-N(A54))&gt;=N('Settings'!$B$4)),"STALE; ","")&amp;IF(D54="","NO CONTACT INFO; ","")&amp;IF(B54="","NO SOURCE; ","")&amp;IF(E54="","NO PROPERTY; ","")&amp;IF(N(A54)=0,"NO DATE RECEIVED; ",""),LEN(IF(N(G54)=0,"NO REPLY YET; ","")&amp;IF(AND(N(J54)&gt;0,N(J54)&lt;TODAY()),"NEXT STEP OVERDUE; ","")&amp;IF(AND(N(G54)&gt;0,OR(I54="",N(J54)=0)),"NO NEXT STEP; ","")&amp;IF(AND(K54="Showing scheduled",N(H54)&gt;0,N(H54)&lt;TODAY()),"SHOWING PASSED, UPDATE STATUS; ","")&amp;IF(AND(K54="Shown",MAX(N(H54),N(L54))&gt;0,TODAY()-MAX(N(H54),N(L54))&gt;=N('Settings'!$B$3)),"SHOWN, NO FOLLOW-UP; ","")&amp;IF(AND(N(A54)&gt;0,(TODAY()-N(A54))&gt;=N('Settings'!$B$4)),"STALE; ","")&amp;IF(D54="","NO CONTACT INFO; ","")&amp;IF(B54="","NO SOURCE; ","")&amp;IF(E54="","NO PROPERTY; ","")&amp;IF(N(A54)=0,"NO DATE RECEIVED; ",""))-2)))</f>
        <v/>
      </c>
    </row>
    <row r="55">
      <c r="A55" s="6" t="n"/>
      <c r="F55" s="6" t="n"/>
      <c r="G55" s="6" t="n"/>
      <c r="H55" s="6" t="n"/>
      <c r="J55" s="6" t="n"/>
      <c r="L55" s="6" t="n"/>
      <c r="M55" s="8">
        <f>IF(OR(NOT(OR(A55&lt;&gt;"",C55&lt;&gt;"",D55&lt;&gt;"")),N(A55)=0,OR(K55="Leased",K55="Closed")),"",MAX(0,(TODAY()-N(A55))))</f>
        <v/>
      </c>
      <c r="N55">
        <f>IF(OR(NOT(OR(A55&lt;&gt;"",C55&lt;&gt;"",D55&lt;&gt;"")),OR(K55="Leased",K55="Closed")),"",IF(IF(N(G55)=0,"NO REPLY YET; ","")&amp;IF(AND(N(J55)&gt;0,N(J55)&lt;TODAY()),"NEXT STEP OVERDUE; ","")&amp;IF(AND(N(G55)&gt;0,OR(I55="",N(J55)=0)),"NO NEXT STEP; ","")&amp;IF(AND(K55="Showing scheduled",N(H55)&gt;0,N(H55)&lt;TODAY()),"SHOWING PASSED, UPDATE STATUS; ","")&amp;IF(AND(K55="Shown",MAX(N(H55),N(L55))&gt;0,TODAY()-MAX(N(H55),N(L55))&gt;=N('Settings'!$B$3)),"SHOWN, NO FOLLOW-UP; ","")&amp;IF(AND(N(A55)&gt;0,(TODAY()-N(A55))&gt;=N('Settings'!$B$4)),"STALE; ","")&amp;IF(D55="","NO CONTACT INFO; ","")&amp;IF(B55="","NO SOURCE; ","")&amp;IF(E55="","NO PROPERTY; ","")&amp;IF(N(A55)=0,"NO DATE RECEIVED; ","")="","",LEFT(IF(N(G55)=0,"NO REPLY YET; ","")&amp;IF(AND(N(J55)&gt;0,N(J55)&lt;TODAY()),"NEXT STEP OVERDUE; ","")&amp;IF(AND(N(G55)&gt;0,OR(I55="",N(J55)=0)),"NO NEXT STEP; ","")&amp;IF(AND(K55="Showing scheduled",N(H55)&gt;0,N(H55)&lt;TODAY()),"SHOWING PASSED, UPDATE STATUS; ","")&amp;IF(AND(K55="Shown",MAX(N(H55),N(L55))&gt;0,TODAY()-MAX(N(H55),N(L55))&gt;=N('Settings'!$B$3)),"SHOWN, NO FOLLOW-UP; ","")&amp;IF(AND(N(A55)&gt;0,(TODAY()-N(A55))&gt;=N('Settings'!$B$4)),"STALE; ","")&amp;IF(D55="","NO CONTACT INFO; ","")&amp;IF(B55="","NO SOURCE; ","")&amp;IF(E55="","NO PROPERTY; ","")&amp;IF(N(A55)=0,"NO DATE RECEIVED; ",""),LEN(IF(N(G55)=0,"NO REPLY YET; ","")&amp;IF(AND(N(J55)&gt;0,N(J55)&lt;TODAY()),"NEXT STEP OVERDUE; ","")&amp;IF(AND(N(G55)&gt;0,OR(I55="",N(J55)=0)),"NO NEXT STEP; ","")&amp;IF(AND(K55="Showing scheduled",N(H55)&gt;0,N(H55)&lt;TODAY()),"SHOWING PASSED, UPDATE STATUS; ","")&amp;IF(AND(K55="Shown",MAX(N(H55),N(L55))&gt;0,TODAY()-MAX(N(H55),N(L55))&gt;=N('Settings'!$B$3)),"SHOWN, NO FOLLOW-UP; ","")&amp;IF(AND(N(A55)&gt;0,(TODAY()-N(A55))&gt;=N('Settings'!$B$4)),"STALE; ","")&amp;IF(D55="","NO CONTACT INFO; ","")&amp;IF(B55="","NO SOURCE; ","")&amp;IF(E55="","NO PROPERTY; ","")&amp;IF(N(A55)=0,"NO DATE RECEIVED; ",""))-2)))</f>
        <v/>
      </c>
    </row>
    <row r="56">
      <c r="A56" s="6" t="n"/>
      <c r="F56" s="6" t="n"/>
      <c r="G56" s="6" t="n"/>
      <c r="H56" s="6" t="n"/>
      <c r="J56" s="6" t="n"/>
      <c r="L56" s="6" t="n"/>
      <c r="M56" s="8">
        <f>IF(OR(NOT(OR(A56&lt;&gt;"",C56&lt;&gt;"",D56&lt;&gt;"")),N(A56)=0,OR(K56="Leased",K56="Closed")),"",MAX(0,(TODAY()-N(A56))))</f>
        <v/>
      </c>
      <c r="N56">
        <f>IF(OR(NOT(OR(A56&lt;&gt;"",C56&lt;&gt;"",D56&lt;&gt;"")),OR(K56="Leased",K56="Closed")),"",IF(IF(N(G56)=0,"NO REPLY YET; ","")&amp;IF(AND(N(J56)&gt;0,N(J56)&lt;TODAY()),"NEXT STEP OVERDUE; ","")&amp;IF(AND(N(G56)&gt;0,OR(I56="",N(J56)=0)),"NO NEXT STEP; ","")&amp;IF(AND(K56="Showing scheduled",N(H56)&gt;0,N(H56)&lt;TODAY()),"SHOWING PASSED, UPDATE STATUS; ","")&amp;IF(AND(K56="Shown",MAX(N(H56),N(L56))&gt;0,TODAY()-MAX(N(H56),N(L56))&gt;=N('Settings'!$B$3)),"SHOWN, NO FOLLOW-UP; ","")&amp;IF(AND(N(A56)&gt;0,(TODAY()-N(A56))&gt;=N('Settings'!$B$4)),"STALE; ","")&amp;IF(D56="","NO CONTACT INFO; ","")&amp;IF(B56="","NO SOURCE; ","")&amp;IF(E56="","NO PROPERTY; ","")&amp;IF(N(A56)=0,"NO DATE RECEIVED; ","")="","",LEFT(IF(N(G56)=0,"NO REPLY YET; ","")&amp;IF(AND(N(J56)&gt;0,N(J56)&lt;TODAY()),"NEXT STEP OVERDUE; ","")&amp;IF(AND(N(G56)&gt;0,OR(I56="",N(J56)=0)),"NO NEXT STEP; ","")&amp;IF(AND(K56="Showing scheduled",N(H56)&gt;0,N(H56)&lt;TODAY()),"SHOWING PASSED, UPDATE STATUS; ","")&amp;IF(AND(K56="Shown",MAX(N(H56),N(L56))&gt;0,TODAY()-MAX(N(H56),N(L56))&gt;=N('Settings'!$B$3)),"SHOWN, NO FOLLOW-UP; ","")&amp;IF(AND(N(A56)&gt;0,(TODAY()-N(A56))&gt;=N('Settings'!$B$4)),"STALE; ","")&amp;IF(D56="","NO CONTACT INFO; ","")&amp;IF(B56="","NO SOURCE; ","")&amp;IF(E56="","NO PROPERTY; ","")&amp;IF(N(A56)=0,"NO DATE RECEIVED; ",""),LEN(IF(N(G56)=0,"NO REPLY YET; ","")&amp;IF(AND(N(J56)&gt;0,N(J56)&lt;TODAY()),"NEXT STEP OVERDUE; ","")&amp;IF(AND(N(G56)&gt;0,OR(I56="",N(J56)=0)),"NO NEXT STEP; ","")&amp;IF(AND(K56="Showing scheduled",N(H56)&gt;0,N(H56)&lt;TODAY()),"SHOWING PASSED, UPDATE STATUS; ","")&amp;IF(AND(K56="Shown",MAX(N(H56),N(L56))&gt;0,TODAY()-MAX(N(H56),N(L56))&gt;=N('Settings'!$B$3)),"SHOWN, NO FOLLOW-UP; ","")&amp;IF(AND(N(A56)&gt;0,(TODAY()-N(A56))&gt;=N('Settings'!$B$4)),"STALE; ","")&amp;IF(D56="","NO CONTACT INFO; ","")&amp;IF(B56="","NO SOURCE; ","")&amp;IF(E56="","NO PROPERTY; ","")&amp;IF(N(A56)=0,"NO DATE RECEIVED; ",""))-2)))</f>
        <v/>
      </c>
    </row>
    <row r="57">
      <c r="A57" s="6" t="n"/>
      <c r="F57" s="6" t="n"/>
      <c r="G57" s="6" t="n"/>
      <c r="H57" s="6" t="n"/>
      <c r="J57" s="6" t="n"/>
      <c r="L57" s="6" t="n"/>
      <c r="M57" s="8">
        <f>IF(OR(NOT(OR(A57&lt;&gt;"",C57&lt;&gt;"",D57&lt;&gt;"")),N(A57)=0,OR(K57="Leased",K57="Closed")),"",MAX(0,(TODAY()-N(A57))))</f>
        <v/>
      </c>
      <c r="N57">
        <f>IF(OR(NOT(OR(A57&lt;&gt;"",C57&lt;&gt;"",D57&lt;&gt;"")),OR(K57="Leased",K57="Closed")),"",IF(IF(N(G57)=0,"NO REPLY YET; ","")&amp;IF(AND(N(J57)&gt;0,N(J57)&lt;TODAY()),"NEXT STEP OVERDUE; ","")&amp;IF(AND(N(G57)&gt;0,OR(I57="",N(J57)=0)),"NO NEXT STEP; ","")&amp;IF(AND(K57="Showing scheduled",N(H57)&gt;0,N(H57)&lt;TODAY()),"SHOWING PASSED, UPDATE STATUS; ","")&amp;IF(AND(K57="Shown",MAX(N(H57),N(L57))&gt;0,TODAY()-MAX(N(H57),N(L57))&gt;=N('Settings'!$B$3)),"SHOWN, NO FOLLOW-UP; ","")&amp;IF(AND(N(A57)&gt;0,(TODAY()-N(A57))&gt;=N('Settings'!$B$4)),"STALE; ","")&amp;IF(D57="","NO CONTACT INFO; ","")&amp;IF(B57="","NO SOURCE; ","")&amp;IF(E57="","NO PROPERTY; ","")&amp;IF(N(A57)=0,"NO DATE RECEIVED; ","")="","",LEFT(IF(N(G57)=0,"NO REPLY YET; ","")&amp;IF(AND(N(J57)&gt;0,N(J57)&lt;TODAY()),"NEXT STEP OVERDUE; ","")&amp;IF(AND(N(G57)&gt;0,OR(I57="",N(J57)=0)),"NO NEXT STEP; ","")&amp;IF(AND(K57="Showing scheduled",N(H57)&gt;0,N(H57)&lt;TODAY()),"SHOWING PASSED, UPDATE STATUS; ","")&amp;IF(AND(K57="Shown",MAX(N(H57),N(L57))&gt;0,TODAY()-MAX(N(H57),N(L57))&gt;=N('Settings'!$B$3)),"SHOWN, NO FOLLOW-UP; ","")&amp;IF(AND(N(A57)&gt;0,(TODAY()-N(A57))&gt;=N('Settings'!$B$4)),"STALE; ","")&amp;IF(D57="","NO CONTACT INFO; ","")&amp;IF(B57="","NO SOURCE; ","")&amp;IF(E57="","NO PROPERTY; ","")&amp;IF(N(A57)=0,"NO DATE RECEIVED; ",""),LEN(IF(N(G57)=0,"NO REPLY YET; ","")&amp;IF(AND(N(J57)&gt;0,N(J57)&lt;TODAY()),"NEXT STEP OVERDUE; ","")&amp;IF(AND(N(G57)&gt;0,OR(I57="",N(J57)=0)),"NO NEXT STEP; ","")&amp;IF(AND(K57="Showing scheduled",N(H57)&gt;0,N(H57)&lt;TODAY()),"SHOWING PASSED, UPDATE STATUS; ","")&amp;IF(AND(K57="Shown",MAX(N(H57),N(L57))&gt;0,TODAY()-MAX(N(H57),N(L57))&gt;=N('Settings'!$B$3)),"SHOWN, NO FOLLOW-UP; ","")&amp;IF(AND(N(A57)&gt;0,(TODAY()-N(A57))&gt;=N('Settings'!$B$4)),"STALE; ","")&amp;IF(D57="","NO CONTACT INFO; ","")&amp;IF(B57="","NO SOURCE; ","")&amp;IF(E57="","NO PROPERTY; ","")&amp;IF(N(A57)=0,"NO DATE RECEIVED; ",""))-2)))</f>
        <v/>
      </c>
    </row>
    <row r="58">
      <c r="A58" s="6" t="n"/>
      <c r="F58" s="6" t="n"/>
      <c r="G58" s="6" t="n"/>
      <c r="H58" s="6" t="n"/>
      <c r="J58" s="6" t="n"/>
      <c r="L58" s="6" t="n"/>
      <c r="M58" s="8">
        <f>IF(OR(NOT(OR(A58&lt;&gt;"",C58&lt;&gt;"",D58&lt;&gt;"")),N(A58)=0,OR(K58="Leased",K58="Closed")),"",MAX(0,(TODAY()-N(A58))))</f>
        <v/>
      </c>
      <c r="N58">
        <f>IF(OR(NOT(OR(A58&lt;&gt;"",C58&lt;&gt;"",D58&lt;&gt;"")),OR(K58="Leased",K58="Closed")),"",IF(IF(N(G58)=0,"NO REPLY YET; ","")&amp;IF(AND(N(J58)&gt;0,N(J58)&lt;TODAY()),"NEXT STEP OVERDUE; ","")&amp;IF(AND(N(G58)&gt;0,OR(I58="",N(J58)=0)),"NO NEXT STEP; ","")&amp;IF(AND(K58="Showing scheduled",N(H58)&gt;0,N(H58)&lt;TODAY()),"SHOWING PASSED, UPDATE STATUS; ","")&amp;IF(AND(K58="Shown",MAX(N(H58),N(L58))&gt;0,TODAY()-MAX(N(H58),N(L58))&gt;=N('Settings'!$B$3)),"SHOWN, NO FOLLOW-UP; ","")&amp;IF(AND(N(A58)&gt;0,(TODAY()-N(A58))&gt;=N('Settings'!$B$4)),"STALE; ","")&amp;IF(D58="","NO CONTACT INFO; ","")&amp;IF(B58="","NO SOURCE; ","")&amp;IF(E58="","NO PROPERTY; ","")&amp;IF(N(A58)=0,"NO DATE RECEIVED; ","")="","",LEFT(IF(N(G58)=0,"NO REPLY YET; ","")&amp;IF(AND(N(J58)&gt;0,N(J58)&lt;TODAY()),"NEXT STEP OVERDUE; ","")&amp;IF(AND(N(G58)&gt;0,OR(I58="",N(J58)=0)),"NO NEXT STEP; ","")&amp;IF(AND(K58="Showing scheduled",N(H58)&gt;0,N(H58)&lt;TODAY()),"SHOWING PASSED, UPDATE STATUS; ","")&amp;IF(AND(K58="Shown",MAX(N(H58),N(L58))&gt;0,TODAY()-MAX(N(H58),N(L58))&gt;=N('Settings'!$B$3)),"SHOWN, NO FOLLOW-UP; ","")&amp;IF(AND(N(A58)&gt;0,(TODAY()-N(A58))&gt;=N('Settings'!$B$4)),"STALE; ","")&amp;IF(D58="","NO CONTACT INFO; ","")&amp;IF(B58="","NO SOURCE; ","")&amp;IF(E58="","NO PROPERTY; ","")&amp;IF(N(A58)=0,"NO DATE RECEIVED; ",""),LEN(IF(N(G58)=0,"NO REPLY YET; ","")&amp;IF(AND(N(J58)&gt;0,N(J58)&lt;TODAY()),"NEXT STEP OVERDUE; ","")&amp;IF(AND(N(G58)&gt;0,OR(I58="",N(J58)=0)),"NO NEXT STEP; ","")&amp;IF(AND(K58="Showing scheduled",N(H58)&gt;0,N(H58)&lt;TODAY()),"SHOWING PASSED, UPDATE STATUS; ","")&amp;IF(AND(K58="Shown",MAX(N(H58),N(L58))&gt;0,TODAY()-MAX(N(H58),N(L58))&gt;=N('Settings'!$B$3)),"SHOWN, NO FOLLOW-UP; ","")&amp;IF(AND(N(A58)&gt;0,(TODAY()-N(A58))&gt;=N('Settings'!$B$4)),"STALE; ","")&amp;IF(D58="","NO CONTACT INFO; ","")&amp;IF(B58="","NO SOURCE; ","")&amp;IF(E58="","NO PROPERTY; ","")&amp;IF(N(A58)=0,"NO DATE RECEIVED; ",""))-2)))</f>
        <v/>
      </c>
    </row>
    <row r="59">
      <c r="A59" s="6" t="n"/>
      <c r="F59" s="6" t="n"/>
      <c r="G59" s="6" t="n"/>
      <c r="H59" s="6" t="n"/>
      <c r="J59" s="6" t="n"/>
      <c r="L59" s="6" t="n"/>
      <c r="M59" s="8">
        <f>IF(OR(NOT(OR(A59&lt;&gt;"",C59&lt;&gt;"",D59&lt;&gt;"")),N(A59)=0,OR(K59="Leased",K59="Closed")),"",MAX(0,(TODAY()-N(A59))))</f>
        <v/>
      </c>
      <c r="N59">
        <f>IF(OR(NOT(OR(A59&lt;&gt;"",C59&lt;&gt;"",D59&lt;&gt;"")),OR(K59="Leased",K59="Closed")),"",IF(IF(N(G59)=0,"NO REPLY YET; ","")&amp;IF(AND(N(J59)&gt;0,N(J59)&lt;TODAY()),"NEXT STEP OVERDUE; ","")&amp;IF(AND(N(G59)&gt;0,OR(I59="",N(J59)=0)),"NO NEXT STEP; ","")&amp;IF(AND(K59="Showing scheduled",N(H59)&gt;0,N(H59)&lt;TODAY()),"SHOWING PASSED, UPDATE STATUS; ","")&amp;IF(AND(K59="Shown",MAX(N(H59),N(L59))&gt;0,TODAY()-MAX(N(H59),N(L59))&gt;=N('Settings'!$B$3)),"SHOWN, NO FOLLOW-UP; ","")&amp;IF(AND(N(A59)&gt;0,(TODAY()-N(A59))&gt;=N('Settings'!$B$4)),"STALE; ","")&amp;IF(D59="","NO CONTACT INFO; ","")&amp;IF(B59="","NO SOURCE; ","")&amp;IF(E59="","NO PROPERTY; ","")&amp;IF(N(A59)=0,"NO DATE RECEIVED; ","")="","",LEFT(IF(N(G59)=0,"NO REPLY YET; ","")&amp;IF(AND(N(J59)&gt;0,N(J59)&lt;TODAY()),"NEXT STEP OVERDUE; ","")&amp;IF(AND(N(G59)&gt;0,OR(I59="",N(J59)=0)),"NO NEXT STEP; ","")&amp;IF(AND(K59="Showing scheduled",N(H59)&gt;0,N(H59)&lt;TODAY()),"SHOWING PASSED, UPDATE STATUS; ","")&amp;IF(AND(K59="Shown",MAX(N(H59),N(L59))&gt;0,TODAY()-MAX(N(H59),N(L59))&gt;=N('Settings'!$B$3)),"SHOWN, NO FOLLOW-UP; ","")&amp;IF(AND(N(A59)&gt;0,(TODAY()-N(A59))&gt;=N('Settings'!$B$4)),"STALE; ","")&amp;IF(D59="","NO CONTACT INFO; ","")&amp;IF(B59="","NO SOURCE; ","")&amp;IF(E59="","NO PROPERTY; ","")&amp;IF(N(A59)=0,"NO DATE RECEIVED; ",""),LEN(IF(N(G59)=0,"NO REPLY YET; ","")&amp;IF(AND(N(J59)&gt;0,N(J59)&lt;TODAY()),"NEXT STEP OVERDUE; ","")&amp;IF(AND(N(G59)&gt;0,OR(I59="",N(J59)=0)),"NO NEXT STEP; ","")&amp;IF(AND(K59="Showing scheduled",N(H59)&gt;0,N(H59)&lt;TODAY()),"SHOWING PASSED, UPDATE STATUS; ","")&amp;IF(AND(K59="Shown",MAX(N(H59),N(L59))&gt;0,TODAY()-MAX(N(H59),N(L59))&gt;=N('Settings'!$B$3)),"SHOWN, NO FOLLOW-UP; ","")&amp;IF(AND(N(A59)&gt;0,(TODAY()-N(A59))&gt;=N('Settings'!$B$4)),"STALE; ","")&amp;IF(D59="","NO CONTACT INFO; ","")&amp;IF(B59="","NO SOURCE; ","")&amp;IF(E59="","NO PROPERTY; ","")&amp;IF(N(A59)=0,"NO DATE RECEIVED; ",""))-2)))</f>
        <v/>
      </c>
    </row>
    <row r="60">
      <c r="A60" s="6" t="n"/>
      <c r="F60" s="6" t="n"/>
      <c r="G60" s="6" t="n"/>
      <c r="H60" s="6" t="n"/>
      <c r="J60" s="6" t="n"/>
      <c r="L60" s="6" t="n"/>
      <c r="M60" s="8">
        <f>IF(OR(NOT(OR(A60&lt;&gt;"",C60&lt;&gt;"",D60&lt;&gt;"")),N(A60)=0,OR(K60="Leased",K60="Closed")),"",MAX(0,(TODAY()-N(A60))))</f>
        <v/>
      </c>
      <c r="N60">
        <f>IF(OR(NOT(OR(A60&lt;&gt;"",C60&lt;&gt;"",D60&lt;&gt;"")),OR(K60="Leased",K60="Closed")),"",IF(IF(N(G60)=0,"NO REPLY YET; ","")&amp;IF(AND(N(J60)&gt;0,N(J60)&lt;TODAY()),"NEXT STEP OVERDUE; ","")&amp;IF(AND(N(G60)&gt;0,OR(I60="",N(J60)=0)),"NO NEXT STEP; ","")&amp;IF(AND(K60="Showing scheduled",N(H60)&gt;0,N(H60)&lt;TODAY()),"SHOWING PASSED, UPDATE STATUS; ","")&amp;IF(AND(K60="Shown",MAX(N(H60),N(L60))&gt;0,TODAY()-MAX(N(H60),N(L60))&gt;=N('Settings'!$B$3)),"SHOWN, NO FOLLOW-UP; ","")&amp;IF(AND(N(A60)&gt;0,(TODAY()-N(A60))&gt;=N('Settings'!$B$4)),"STALE; ","")&amp;IF(D60="","NO CONTACT INFO; ","")&amp;IF(B60="","NO SOURCE; ","")&amp;IF(E60="","NO PROPERTY; ","")&amp;IF(N(A60)=0,"NO DATE RECEIVED; ","")="","",LEFT(IF(N(G60)=0,"NO REPLY YET; ","")&amp;IF(AND(N(J60)&gt;0,N(J60)&lt;TODAY()),"NEXT STEP OVERDUE; ","")&amp;IF(AND(N(G60)&gt;0,OR(I60="",N(J60)=0)),"NO NEXT STEP; ","")&amp;IF(AND(K60="Showing scheduled",N(H60)&gt;0,N(H60)&lt;TODAY()),"SHOWING PASSED, UPDATE STATUS; ","")&amp;IF(AND(K60="Shown",MAX(N(H60),N(L60))&gt;0,TODAY()-MAX(N(H60),N(L60))&gt;=N('Settings'!$B$3)),"SHOWN, NO FOLLOW-UP; ","")&amp;IF(AND(N(A60)&gt;0,(TODAY()-N(A60))&gt;=N('Settings'!$B$4)),"STALE; ","")&amp;IF(D60="","NO CONTACT INFO; ","")&amp;IF(B60="","NO SOURCE; ","")&amp;IF(E60="","NO PROPERTY; ","")&amp;IF(N(A60)=0,"NO DATE RECEIVED; ",""),LEN(IF(N(G60)=0,"NO REPLY YET; ","")&amp;IF(AND(N(J60)&gt;0,N(J60)&lt;TODAY()),"NEXT STEP OVERDUE; ","")&amp;IF(AND(N(G60)&gt;0,OR(I60="",N(J60)=0)),"NO NEXT STEP; ","")&amp;IF(AND(K60="Showing scheduled",N(H60)&gt;0,N(H60)&lt;TODAY()),"SHOWING PASSED, UPDATE STATUS; ","")&amp;IF(AND(K60="Shown",MAX(N(H60),N(L60))&gt;0,TODAY()-MAX(N(H60),N(L60))&gt;=N('Settings'!$B$3)),"SHOWN, NO FOLLOW-UP; ","")&amp;IF(AND(N(A60)&gt;0,(TODAY()-N(A60))&gt;=N('Settings'!$B$4)),"STALE; ","")&amp;IF(D60="","NO CONTACT INFO; ","")&amp;IF(B60="","NO SOURCE; ","")&amp;IF(E60="","NO PROPERTY; ","")&amp;IF(N(A60)=0,"NO DATE RECEIVED; ",""))-2)))</f>
        <v/>
      </c>
    </row>
    <row r="61">
      <c r="A61" s="6" t="n"/>
      <c r="F61" s="6" t="n"/>
      <c r="G61" s="6" t="n"/>
      <c r="H61" s="6" t="n"/>
      <c r="J61" s="6" t="n"/>
      <c r="L61" s="6" t="n"/>
      <c r="M61" s="8">
        <f>IF(OR(NOT(OR(A61&lt;&gt;"",C61&lt;&gt;"",D61&lt;&gt;"")),N(A61)=0,OR(K61="Leased",K61="Closed")),"",MAX(0,(TODAY()-N(A61))))</f>
        <v/>
      </c>
      <c r="N61">
        <f>IF(OR(NOT(OR(A61&lt;&gt;"",C61&lt;&gt;"",D61&lt;&gt;"")),OR(K61="Leased",K61="Closed")),"",IF(IF(N(G61)=0,"NO REPLY YET; ","")&amp;IF(AND(N(J61)&gt;0,N(J61)&lt;TODAY()),"NEXT STEP OVERDUE; ","")&amp;IF(AND(N(G61)&gt;0,OR(I61="",N(J61)=0)),"NO NEXT STEP; ","")&amp;IF(AND(K61="Showing scheduled",N(H61)&gt;0,N(H61)&lt;TODAY()),"SHOWING PASSED, UPDATE STATUS; ","")&amp;IF(AND(K61="Shown",MAX(N(H61),N(L61))&gt;0,TODAY()-MAX(N(H61),N(L61))&gt;=N('Settings'!$B$3)),"SHOWN, NO FOLLOW-UP; ","")&amp;IF(AND(N(A61)&gt;0,(TODAY()-N(A61))&gt;=N('Settings'!$B$4)),"STALE; ","")&amp;IF(D61="","NO CONTACT INFO; ","")&amp;IF(B61="","NO SOURCE; ","")&amp;IF(E61="","NO PROPERTY; ","")&amp;IF(N(A61)=0,"NO DATE RECEIVED; ","")="","",LEFT(IF(N(G61)=0,"NO REPLY YET; ","")&amp;IF(AND(N(J61)&gt;0,N(J61)&lt;TODAY()),"NEXT STEP OVERDUE; ","")&amp;IF(AND(N(G61)&gt;0,OR(I61="",N(J61)=0)),"NO NEXT STEP; ","")&amp;IF(AND(K61="Showing scheduled",N(H61)&gt;0,N(H61)&lt;TODAY()),"SHOWING PASSED, UPDATE STATUS; ","")&amp;IF(AND(K61="Shown",MAX(N(H61),N(L61))&gt;0,TODAY()-MAX(N(H61),N(L61))&gt;=N('Settings'!$B$3)),"SHOWN, NO FOLLOW-UP; ","")&amp;IF(AND(N(A61)&gt;0,(TODAY()-N(A61))&gt;=N('Settings'!$B$4)),"STALE; ","")&amp;IF(D61="","NO CONTACT INFO; ","")&amp;IF(B61="","NO SOURCE; ","")&amp;IF(E61="","NO PROPERTY; ","")&amp;IF(N(A61)=0,"NO DATE RECEIVED; ",""),LEN(IF(N(G61)=0,"NO REPLY YET; ","")&amp;IF(AND(N(J61)&gt;0,N(J61)&lt;TODAY()),"NEXT STEP OVERDUE; ","")&amp;IF(AND(N(G61)&gt;0,OR(I61="",N(J61)=0)),"NO NEXT STEP; ","")&amp;IF(AND(K61="Showing scheduled",N(H61)&gt;0,N(H61)&lt;TODAY()),"SHOWING PASSED, UPDATE STATUS; ","")&amp;IF(AND(K61="Shown",MAX(N(H61),N(L61))&gt;0,TODAY()-MAX(N(H61),N(L61))&gt;=N('Settings'!$B$3)),"SHOWN, NO FOLLOW-UP; ","")&amp;IF(AND(N(A61)&gt;0,(TODAY()-N(A61))&gt;=N('Settings'!$B$4)),"STALE; ","")&amp;IF(D61="","NO CONTACT INFO; ","")&amp;IF(B61="","NO SOURCE; ","")&amp;IF(E61="","NO PROPERTY; ","")&amp;IF(N(A61)=0,"NO DATE RECEIVED; ",""))-2)))</f>
        <v/>
      </c>
    </row>
    <row r="62">
      <c r="A62" s="6" t="n"/>
      <c r="F62" s="6" t="n"/>
      <c r="G62" s="6" t="n"/>
      <c r="H62" s="6" t="n"/>
      <c r="J62" s="6" t="n"/>
      <c r="L62" s="6" t="n"/>
      <c r="M62" s="8">
        <f>IF(OR(NOT(OR(A62&lt;&gt;"",C62&lt;&gt;"",D62&lt;&gt;"")),N(A62)=0,OR(K62="Leased",K62="Closed")),"",MAX(0,(TODAY()-N(A62))))</f>
        <v/>
      </c>
      <c r="N62">
        <f>IF(OR(NOT(OR(A62&lt;&gt;"",C62&lt;&gt;"",D62&lt;&gt;"")),OR(K62="Leased",K62="Closed")),"",IF(IF(N(G62)=0,"NO REPLY YET; ","")&amp;IF(AND(N(J62)&gt;0,N(J62)&lt;TODAY()),"NEXT STEP OVERDUE; ","")&amp;IF(AND(N(G62)&gt;0,OR(I62="",N(J62)=0)),"NO NEXT STEP; ","")&amp;IF(AND(K62="Showing scheduled",N(H62)&gt;0,N(H62)&lt;TODAY()),"SHOWING PASSED, UPDATE STATUS; ","")&amp;IF(AND(K62="Shown",MAX(N(H62),N(L62))&gt;0,TODAY()-MAX(N(H62),N(L62))&gt;=N('Settings'!$B$3)),"SHOWN, NO FOLLOW-UP; ","")&amp;IF(AND(N(A62)&gt;0,(TODAY()-N(A62))&gt;=N('Settings'!$B$4)),"STALE; ","")&amp;IF(D62="","NO CONTACT INFO; ","")&amp;IF(B62="","NO SOURCE; ","")&amp;IF(E62="","NO PROPERTY; ","")&amp;IF(N(A62)=0,"NO DATE RECEIVED; ","")="","",LEFT(IF(N(G62)=0,"NO REPLY YET; ","")&amp;IF(AND(N(J62)&gt;0,N(J62)&lt;TODAY()),"NEXT STEP OVERDUE; ","")&amp;IF(AND(N(G62)&gt;0,OR(I62="",N(J62)=0)),"NO NEXT STEP; ","")&amp;IF(AND(K62="Showing scheduled",N(H62)&gt;0,N(H62)&lt;TODAY()),"SHOWING PASSED, UPDATE STATUS; ","")&amp;IF(AND(K62="Shown",MAX(N(H62),N(L62))&gt;0,TODAY()-MAX(N(H62),N(L62))&gt;=N('Settings'!$B$3)),"SHOWN, NO FOLLOW-UP; ","")&amp;IF(AND(N(A62)&gt;0,(TODAY()-N(A62))&gt;=N('Settings'!$B$4)),"STALE; ","")&amp;IF(D62="","NO CONTACT INFO; ","")&amp;IF(B62="","NO SOURCE; ","")&amp;IF(E62="","NO PROPERTY; ","")&amp;IF(N(A62)=0,"NO DATE RECEIVED; ",""),LEN(IF(N(G62)=0,"NO REPLY YET; ","")&amp;IF(AND(N(J62)&gt;0,N(J62)&lt;TODAY()),"NEXT STEP OVERDUE; ","")&amp;IF(AND(N(G62)&gt;0,OR(I62="",N(J62)=0)),"NO NEXT STEP; ","")&amp;IF(AND(K62="Showing scheduled",N(H62)&gt;0,N(H62)&lt;TODAY()),"SHOWING PASSED, UPDATE STATUS; ","")&amp;IF(AND(K62="Shown",MAX(N(H62),N(L62))&gt;0,TODAY()-MAX(N(H62),N(L62))&gt;=N('Settings'!$B$3)),"SHOWN, NO FOLLOW-UP; ","")&amp;IF(AND(N(A62)&gt;0,(TODAY()-N(A62))&gt;=N('Settings'!$B$4)),"STALE; ","")&amp;IF(D62="","NO CONTACT INFO; ","")&amp;IF(B62="","NO SOURCE; ","")&amp;IF(E62="","NO PROPERTY; ","")&amp;IF(N(A62)=0,"NO DATE RECEIVED; ",""))-2)))</f>
        <v/>
      </c>
    </row>
    <row r="63">
      <c r="A63" s="6" t="n"/>
      <c r="F63" s="6" t="n"/>
      <c r="G63" s="6" t="n"/>
      <c r="H63" s="6" t="n"/>
      <c r="J63" s="6" t="n"/>
      <c r="L63" s="6" t="n"/>
      <c r="M63" s="8">
        <f>IF(OR(NOT(OR(A63&lt;&gt;"",C63&lt;&gt;"",D63&lt;&gt;"")),N(A63)=0,OR(K63="Leased",K63="Closed")),"",MAX(0,(TODAY()-N(A63))))</f>
        <v/>
      </c>
      <c r="N63">
        <f>IF(OR(NOT(OR(A63&lt;&gt;"",C63&lt;&gt;"",D63&lt;&gt;"")),OR(K63="Leased",K63="Closed")),"",IF(IF(N(G63)=0,"NO REPLY YET; ","")&amp;IF(AND(N(J63)&gt;0,N(J63)&lt;TODAY()),"NEXT STEP OVERDUE; ","")&amp;IF(AND(N(G63)&gt;0,OR(I63="",N(J63)=0)),"NO NEXT STEP; ","")&amp;IF(AND(K63="Showing scheduled",N(H63)&gt;0,N(H63)&lt;TODAY()),"SHOWING PASSED, UPDATE STATUS; ","")&amp;IF(AND(K63="Shown",MAX(N(H63),N(L63))&gt;0,TODAY()-MAX(N(H63),N(L63))&gt;=N('Settings'!$B$3)),"SHOWN, NO FOLLOW-UP; ","")&amp;IF(AND(N(A63)&gt;0,(TODAY()-N(A63))&gt;=N('Settings'!$B$4)),"STALE; ","")&amp;IF(D63="","NO CONTACT INFO; ","")&amp;IF(B63="","NO SOURCE; ","")&amp;IF(E63="","NO PROPERTY; ","")&amp;IF(N(A63)=0,"NO DATE RECEIVED; ","")="","",LEFT(IF(N(G63)=0,"NO REPLY YET; ","")&amp;IF(AND(N(J63)&gt;0,N(J63)&lt;TODAY()),"NEXT STEP OVERDUE; ","")&amp;IF(AND(N(G63)&gt;0,OR(I63="",N(J63)=0)),"NO NEXT STEP; ","")&amp;IF(AND(K63="Showing scheduled",N(H63)&gt;0,N(H63)&lt;TODAY()),"SHOWING PASSED, UPDATE STATUS; ","")&amp;IF(AND(K63="Shown",MAX(N(H63),N(L63))&gt;0,TODAY()-MAX(N(H63),N(L63))&gt;=N('Settings'!$B$3)),"SHOWN, NO FOLLOW-UP; ","")&amp;IF(AND(N(A63)&gt;0,(TODAY()-N(A63))&gt;=N('Settings'!$B$4)),"STALE; ","")&amp;IF(D63="","NO CONTACT INFO; ","")&amp;IF(B63="","NO SOURCE; ","")&amp;IF(E63="","NO PROPERTY; ","")&amp;IF(N(A63)=0,"NO DATE RECEIVED; ",""),LEN(IF(N(G63)=0,"NO REPLY YET; ","")&amp;IF(AND(N(J63)&gt;0,N(J63)&lt;TODAY()),"NEXT STEP OVERDUE; ","")&amp;IF(AND(N(G63)&gt;0,OR(I63="",N(J63)=0)),"NO NEXT STEP; ","")&amp;IF(AND(K63="Showing scheduled",N(H63)&gt;0,N(H63)&lt;TODAY()),"SHOWING PASSED, UPDATE STATUS; ","")&amp;IF(AND(K63="Shown",MAX(N(H63),N(L63))&gt;0,TODAY()-MAX(N(H63),N(L63))&gt;=N('Settings'!$B$3)),"SHOWN, NO FOLLOW-UP; ","")&amp;IF(AND(N(A63)&gt;0,(TODAY()-N(A63))&gt;=N('Settings'!$B$4)),"STALE; ","")&amp;IF(D63="","NO CONTACT INFO; ","")&amp;IF(B63="","NO SOURCE; ","")&amp;IF(E63="","NO PROPERTY; ","")&amp;IF(N(A63)=0,"NO DATE RECEIVED; ",""))-2)))</f>
        <v/>
      </c>
    </row>
    <row r="64">
      <c r="A64" s="6" t="n"/>
      <c r="F64" s="6" t="n"/>
      <c r="G64" s="6" t="n"/>
      <c r="H64" s="6" t="n"/>
      <c r="J64" s="6" t="n"/>
      <c r="L64" s="6" t="n"/>
      <c r="M64" s="8">
        <f>IF(OR(NOT(OR(A64&lt;&gt;"",C64&lt;&gt;"",D64&lt;&gt;"")),N(A64)=0,OR(K64="Leased",K64="Closed")),"",MAX(0,(TODAY()-N(A64))))</f>
        <v/>
      </c>
      <c r="N64">
        <f>IF(OR(NOT(OR(A64&lt;&gt;"",C64&lt;&gt;"",D64&lt;&gt;"")),OR(K64="Leased",K64="Closed")),"",IF(IF(N(G64)=0,"NO REPLY YET; ","")&amp;IF(AND(N(J64)&gt;0,N(J64)&lt;TODAY()),"NEXT STEP OVERDUE; ","")&amp;IF(AND(N(G64)&gt;0,OR(I64="",N(J64)=0)),"NO NEXT STEP; ","")&amp;IF(AND(K64="Showing scheduled",N(H64)&gt;0,N(H64)&lt;TODAY()),"SHOWING PASSED, UPDATE STATUS; ","")&amp;IF(AND(K64="Shown",MAX(N(H64),N(L64))&gt;0,TODAY()-MAX(N(H64),N(L64))&gt;=N('Settings'!$B$3)),"SHOWN, NO FOLLOW-UP; ","")&amp;IF(AND(N(A64)&gt;0,(TODAY()-N(A64))&gt;=N('Settings'!$B$4)),"STALE; ","")&amp;IF(D64="","NO CONTACT INFO; ","")&amp;IF(B64="","NO SOURCE; ","")&amp;IF(E64="","NO PROPERTY; ","")&amp;IF(N(A64)=0,"NO DATE RECEIVED; ","")="","",LEFT(IF(N(G64)=0,"NO REPLY YET; ","")&amp;IF(AND(N(J64)&gt;0,N(J64)&lt;TODAY()),"NEXT STEP OVERDUE; ","")&amp;IF(AND(N(G64)&gt;0,OR(I64="",N(J64)=0)),"NO NEXT STEP; ","")&amp;IF(AND(K64="Showing scheduled",N(H64)&gt;0,N(H64)&lt;TODAY()),"SHOWING PASSED, UPDATE STATUS; ","")&amp;IF(AND(K64="Shown",MAX(N(H64),N(L64))&gt;0,TODAY()-MAX(N(H64),N(L64))&gt;=N('Settings'!$B$3)),"SHOWN, NO FOLLOW-UP; ","")&amp;IF(AND(N(A64)&gt;0,(TODAY()-N(A64))&gt;=N('Settings'!$B$4)),"STALE; ","")&amp;IF(D64="","NO CONTACT INFO; ","")&amp;IF(B64="","NO SOURCE; ","")&amp;IF(E64="","NO PROPERTY; ","")&amp;IF(N(A64)=0,"NO DATE RECEIVED; ",""),LEN(IF(N(G64)=0,"NO REPLY YET; ","")&amp;IF(AND(N(J64)&gt;0,N(J64)&lt;TODAY()),"NEXT STEP OVERDUE; ","")&amp;IF(AND(N(G64)&gt;0,OR(I64="",N(J64)=0)),"NO NEXT STEP; ","")&amp;IF(AND(K64="Showing scheduled",N(H64)&gt;0,N(H64)&lt;TODAY()),"SHOWING PASSED, UPDATE STATUS; ","")&amp;IF(AND(K64="Shown",MAX(N(H64),N(L64))&gt;0,TODAY()-MAX(N(H64),N(L64))&gt;=N('Settings'!$B$3)),"SHOWN, NO FOLLOW-UP; ","")&amp;IF(AND(N(A64)&gt;0,(TODAY()-N(A64))&gt;=N('Settings'!$B$4)),"STALE; ","")&amp;IF(D64="","NO CONTACT INFO; ","")&amp;IF(B64="","NO SOURCE; ","")&amp;IF(E64="","NO PROPERTY; ","")&amp;IF(N(A64)=0,"NO DATE RECEIVED; ",""))-2)))</f>
        <v/>
      </c>
    </row>
    <row r="65">
      <c r="A65" s="6" t="n"/>
      <c r="F65" s="6" t="n"/>
      <c r="G65" s="6" t="n"/>
      <c r="H65" s="6" t="n"/>
      <c r="J65" s="6" t="n"/>
      <c r="L65" s="6" t="n"/>
      <c r="M65" s="8">
        <f>IF(OR(NOT(OR(A65&lt;&gt;"",C65&lt;&gt;"",D65&lt;&gt;"")),N(A65)=0,OR(K65="Leased",K65="Closed")),"",MAX(0,(TODAY()-N(A65))))</f>
        <v/>
      </c>
      <c r="N65">
        <f>IF(OR(NOT(OR(A65&lt;&gt;"",C65&lt;&gt;"",D65&lt;&gt;"")),OR(K65="Leased",K65="Closed")),"",IF(IF(N(G65)=0,"NO REPLY YET; ","")&amp;IF(AND(N(J65)&gt;0,N(J65)&lt;TODAY()),"NEXT STEP OVERDUE; ","")&amp;IF(AND(N(G65)&gt;0,OR(I65="",N(J65)=0)),"NO NEXT STEP; ","")&amp;IF(AND(K65="Showing scheduled",N(H65)&gt;0,N(H65)&lt;TODAY()),"SHOWING PASSED, UPDATE STATUS; ","")&amp;IF(AND(K65="Shown",MAX(N(H65),N(L65))&gt;0,TODAY()-MAX(N(H65),N(L65))&gt;=N('Settings'!$B$3)),"SHOWN, NO FOLLOW-UP; ","")&amp;IF(AND(N(A65)&gt;0,(TODAY()-N(A65))&gt;=N('Settings'!$B$4)),"STALE; ","")&amp;IF(D65="","NO CONTACT INFO; ","")&amp;IF(B65="","NO SOURCE; ","")&amp;IF(E65="","NO PROPERTY; ","")&amp;IF(N(A65)=0,"NO DATE RECEIVED; ","")="","",LEFT(IF(N(G65)=0,"NO REPLY YET; ","")&amp;IF(AND(N(J65)&gt;0,N(J65)&lt;TODAY()),"NEXT STEP OVERDUE; ","")&amp;IF(AND(N(G65)&gt;0,OR(I65="",N(J65)=0)),"NO NEXT STEP; ","")&amp;IF(AND(K65="Showing scheduled",N(H65)&gt;0,N(H65)&lt;TODAY()),"SHOWING PASSED, UPDATE STATUS; ","")&amp;IF(AND(K65="Shown",MAX(N(H65),N(L65))&gt;0,TODAY()-MAX(N(H65),N(L65))&gt;=N('Settings'!$B$3)),"SHOWN, NO FOLLOW-UP; ","")&amp;IF(AND(N(A65)&gt;0,(TODAY()-N(A65))&gt;=N('Settings'!$B$4)),"STALE; ","")&amp;IF(D65="","NO CONTACT INFO; ","")&amp;IF(B65="","NO SOURCE; ","")&amp;IF(E65="","NO PROPERTY; ","")&amp;IF(N(A65)=0,"NO DATE RECEIVED; ",""),LEN(IF(N(G65)=0,"NO REPLY YET; ","")&amp;IF(AND(N(J65)&gt;0,N(J65)&lt;TODAY()),"NEXT STEP OVERDUE; ","")&amp;IF(AND(N(G65)&gt;0,OR(I65="",N(J65)=0)),"NO NEXT STEP; ","")&amp;IF(AND(K65="Showing scheduled",N(H65)&gt;0,N(H65)&lt;TODAY()),"SHOWING PASSED, UPDATE STATUS; ","")&amp;IF(AND(K65="Shown",MAX(N(H65),N(L65))&gt;0,TODAY()-MAX(N(H65),N(L65))&gt;=N('Settings'!$B$3)),"SHOWN, NO FOLLOW-UP; ","")&amp;IF(AND(N(A65)&gt;0,(TODAY()-N(A65))&gt;=N('Settings'!$B$4)),"STALE; ","")&amp;IF(D65="","NO CONTACT INFO; ","")&amp;IF(B65="","NO SOURCE; ","")&amp;IF(E65="","NO PROPERTY; ","")&amp;IF(N(A65)=0,"NO DATE RECEIVED; ",""))-2)))</f>
        <v/>
      </c>
    </row>
    <row r="66">
      <c r="A66" s="6" t="n"/>
      <c r="F66" s="6" t="n"/>
      <c r="G66" s="6" t="n"/>
      <c r="H66" s="6" t="n"/>
      <c r="J66" s="6" t="n"/>
      <c r="L66" s="6" t="n"/>
      <c r="M66" s="8">
        <f>IF(OR(NOT(OR(A66&lt;&gt;"",C66&lt;&gt;"",D66&lt;&gt;"")),N(A66)=0,OR(K66="Leased",K66="Closed")),"",MAX(0,(TODAY()-N(A66))))</f>
        <v/>
      </c>
      <c r="N66">
        <f>IF(OR(NOT(OR(A66&lt;&gt;"",C66&lt;&gt;"",D66&lt;&gt;"")),OR(K66="Leased",K66="Closed")),"",IF(IF(N(G66)=0,"NO REPLY YET; ","")&amp;IF(AND(N(J66)&gt;0,N(J66)&lt;TODAY()),"NEXT STEP OVERDUE; ","")&amp;IF(AND(N(G66)&gt;0,OR(I66="",N(J66)=0)),"NO NEXT STEP; ","")&amp;IF(AND(K66="Showing scheduled",N(H66)&gt;0,N(H66)&lt;TODAY()),"SHOWING PASSED, UPDATE STATUS; ","")&amp;IF(AND(K66="Shown",MAX(N(H66),N(L66))&gt;0,TODAY()-MAX(N(H66),N(L66))&gt;=N('Settings'!$B$3)),"SHOWN, NO FOLLOW-UP; ","")&amp;IF(AND(N(A66)&gt;0,(TODAY()-N(A66))&gt;=N('Settings'!$B$4)),"STALE; ","")&amp;IF(D66="","NO CONTACT INFO; ","")&amp;IF(B66="","NO SOURCE; ","")&amp;IF(E66="","NO PROPERTY; ","")&amp;IF(N(A66)=0,"NO DATE RECEIVED; ","")="","",LEFT(IF(N(G66)=0,"NO REPLY YET; ","")&amp;IF(AND(N(J66)&gt;0,N(J66)&lt;TODAY()),"NEXT STEP OVERDUE; ","")&amp;IF(AND(N(G66)&gt;0,OR(I66="",N(J66)=0)),"NO NEXT STEP; ","")&amp;IF(AND(K66="Showing scheduled",N(H66)&gt;0,N(H66)&lt;TODAY()),"SHOWING PASSED, UPDATE STATUS; ","")&amp;IF(AND(K66="Shown",MAX(N(H66),N(L66))&gt;0,TODAY()-MAX(N(H66),N(L66))&gt;=N('Settings'!$B$3)),"SHOWN, NO FOLLOW-UP; ","")&amp;IF(AND(N(A66)&gt;0,(TODAY()-N(A66))&gt;=N('Settings'!$B$4)),"STALE; ","")&amp;IF(D66="","NO CONTACT INFO; ","")&amp;IF(B66="","NO SOURCE; ","")&amp;IF(E66="","NO PROPERTY; ","")&amp;IF(N(A66)=0,"NO DATE RECEIVED; ",""),LEN(IF(N(G66)=0,"NO REPLY YET; ","")&amp;IF(AND(N(J66)&gt;0,N(J66)&lt;TODAY()),"NEXT STEP OVERDUE; ","")&amp;IF(AND(N(G66)&gt;0,OR(I66="",N(J66)=0)),"NO NEXT STEP; ","")&amp;IF(AND(K66="Showing scheduled",N(H66)&gt;0,N(H66)&lt;TODAY()),"SHOWING PASSED, UPDATE STATUS; ","")&amp;IF(AND(K66="Shown",MAX(N(H66),N(L66))&gt;0,TODAY()-MAX(N(H66),N(L66))&gt;=N('Settings'!$B$3)),"SHOWN, NO FOLLOW-UP; ","")&amp;IF(AND(N(A66)&gt;0,(TODAY()-N(A66))&gt;=N('Settings'!$B$4)),"STALE; ","")&amp;IF(D66="","NO CONTACT INFO; ","")&amp;IF(B66="","NO SOURCE; ","")&amp;IF(E66="","NO PROPERTY; ","")&amp;IF(N(A66)=0,"NO DATE RECEIVED; ",""))-2)))</f>
        <v/>
      </c>
    </row>
    <row r="67">
      <c r="A67" s="6" t="n"/>
      <c r="F67" s="6" t="n"/>
      <c r="G67" s="6" t="n"/>
      <c r="H67" s="6" t="n"/>
      <c r="J67" s="6" t="n"/>
      <c r="L67" s="6" t="n"/>
      <c r="M67" s="8">
        <f>IF(OR(NOT(OR(A67&lt;&gt;"",C67&lt;&gt;"",D67&lt;&gt;"")),N(A67)=0,OR(K67="Leased",K67="Closed")),"",MAX(0,(TODAY()-N(A67))))</f>
        <v/>
      </c>
      <c r="N67">
        <f>IF(OR(NOT(OR(A67&lt;&gt;"",C67&lt;&gt;"",D67&lt;&gt;"")),OR(K67="Leased",K67="Closed")),"",IF(IF(N(G67)=0,"NO REPLY YET; ","")&amp;IF(AND(N(J67)&gt;0,N(J67)&lt;TODAY()),"NEXT STEP OVERDUE; ","")&amp;IF(AND(N(G67)&gt;0,OR(I67="",N(J67)=0)),"NO NEXT STEP; ","")&amp;IF(AND(K67="Showing scheduled",N(H67)&gt;0,N(H67)&lt;TODAY()),"SHOWING PASSED, UPDATE STATUS; ","")&amp;IF(AND(K67="Shown",MAX(N(H67),N(L67))&gt;0,TODAY()-MAX(N(H67),N(L67))&gt;=N('Settings'!$B$3)),"SHOWN, NO FOLLOW-UP; ","")&amp;IF(AND(N(A67)&gt;0,(TODAY()-N(A67))&gt;=N('Settings'!$B$4)),"STALE; ","")&amp;IF(D67="","NO CONTACT INFO; ","")&amp;IF(B67="","NO SOURCE; ","")&amp;IF(E67="","NO PROPERTY; ","")&amp;IF(N(A67)=0,"NO DATE RECEIVED; ","")="","",LEFT(IF(N(G67)=0,"NO REPLY YET; ","")&amp;IF(AND(N(J67)&gt;0,N(J67)&lt;TODAY()),"NEXT STEP OVERDUE; ","")&amp;IF(AND(N(G67)&gt;0,OR(I67="",N(J67)=0)),"NO NEXT STEP; ","")&amp;IF(AND(K67="Showing scheduled",N(H67)&gt;0,N(H67)&lt;TODAY()),"SHOWING PASSED, UPDATE STATUS; ","")&amp;IF(AND(K67="Shown",MAX(N(H67),N(L67))&gt;0,TODAY()-MAX(N(H67),N(L67))&gt;=N('Settings'!$B$3)),"SHOWN, NO FOLLOW-UP; ","")&amp;IF(AND(N(A67)&gt;0,(TODAY()-N(A67))&gt;=N('Settings'!$B$4)),"STALE; ","")&amp;IF(D67="","NO CONTACT INFO; ","")&amp;IF(B67="","NO SOURCE; ","")&amp;IF(E67="","NO PROPERTY; ","")&amp;IF(N(A67)=0,"NO DATE RECEIVED; ",""),LEN(IF(N(G67)=0,"NO REPLY YET; ","")&amp;IF(AND(N(J67)&gt;0,N(J67)&lt;TODAY()),"NEXT STEP OVERDUE; ","")&amp;IF(AND(N(G67)&gt;0,OR(I67="",N(J67)=0)),"NO NEXT STEP; ","")&amp;IF(AND(K67="Showing scheduled",N(H67)&gt;0,N(H67)&lt;TODAY()),"SHOWING PASSED, UPDATE STATUS; ","")&amp;IF(AND(K67="Shown",MAX(N(H67),N(L67))&gt;0,TODAY()-MAX(N(H67),N(L67))&gt;=N('Settings'!$B$3)),"SHOWN, NO FOLLOW-UP; ","")&amp;IF(AND(N(A67)&gt;0,(TODAY()-N(A67))&gt;=N('Settings'!$B$4)),"STALE; ","")&amp;IF(D67="","NO CONTACT INFO; ","")&amp;IF(B67="","NO SOURCE; ","")&amp;IF(E67="","NO PROPERTY; ","")&amp;IF(N(A67)=0,"NO DATE RECEIVED; ",""))-2)))</f>
        <v/>
      </c>
    </row>
    <row r="68">
      <c r="A68" s="6" t="n"/>
      <c r="F68" s="6" t="n"/>
      <c r="G68" s="6" t="n"/>
      <c r="H68" s="6" t="n"/>
      <c r="J68" s="6" t="n"/>
      <c r="L68" s="6" t="n"/>
      <c r="M68" s="8">
        <f>IF(OR(NOT(OR(A68&lt;&gt;"",C68&lt;&gt;"",D68&lt;&gt;"")),N(A68)=0,OR(K68="Leased",K68="Closed")),"",MAX(0,(TODAY()-N(A68))))</f>
        <v/>
      </c>
      <c r="N68">
        <f>IF(OR(NOT(OR(A68&lt;&gt;"",C68&lt;&gt;"",D68&lt;&gt;"")),OR(K68="Leased",K68="Closed")),"",IF(IF(N(G68)=0,"NO REPLY YET; ","")&amp;IF(AND(N(J68)&gt;0,N(J68)&lt;TODAY()),"NEXT STEP OVERDUE; ","")&amp;IF(AND(N(G68)&gt;0,OR(I68="",N(J68)=0)),"NO NEXT STEP; ","")&amp;IF(AND(K68="Showing scheduled",N(H68)&gt;0,N(H68)&lt;TODAY()),"SHOWING PASSED, UPDATE STATUS; ","")&amp;IF(AND(K68="Shown",MAX(N(H68),N(L68))&gt;0,TODAY()-MAX(N(H68),N(L68))&gt;=N('Settings'!$B$3)),"SHOWN, NO FOLLOW-UP; ","")&amp;IF(AND(N(A68)&gt;0,(TODAY()-N(A68))&gt;=N('Settings'!$B$4)),"STALE; ","")&amp;IF(D68="","NO CONTACT INFO; ","")&amp;IF(B68="","NO SOURCE; ","")&amp;IF(E68="","NO PROPERTY; ","")&amp;IF(N(A68)=0,"NO DATE RECEIVED; ","")="","",LEFT(IF(N(G68)=0,"NO REPLY YET; ","")&amp;IF(AND(N(J68)&gt;0,N(J68)&lt;TODAY()),"NEXT STEP OVERDUE; ","")&amp;IF(AND(N(G68)&gt;0,OR(I68="",N(J68)=0)),"NO NEXT STEP; ","")&amp;IF(AND(K68="Showing scheduled",N(H68)&gt;0,N(H68)&lt;TODAY()),"SHOWING PASSED, UPDATE STATUS; ","")&amp;IF(AND(K68="Shown",MAX(N(H68),N(L68))&gt;0,TODAY()-MAX(N(H68),N(L68))&gt;=N('Settings'!$B$3)),"SHOWN, NO FOLLOW-UP; ","")&amp;IF(AND(N(A68)&gt;0,(TODAY()-N(A68))&gt;=N('Settings'!$B$4)),"STALE; ","")&amp;IF(D68="","NO CONTACT INFO; ","")&amp;IF(B68="","NO SOURCE; ","")&amp;IF(E68="","NO PROPERTY; ","")&amp;IF(N(A68)=0,"NO DATE RECEIVED; ",""),LEN(IF(N(G68)=0,"NO REPLY YET; ","")&amp;IF(AND(N(J68)&gt;0,N(J68)&lt;TODAY()),"NEXT STEP OVERDUE; ","")&amp;IF(AND(N(G68)&gt;0,OR(I68="",N(J68)=0)),"NO NEXT STEP; ","")&amp;IF(AND(K68="Showing scheduled",N(H68)&gt;0,N(H68)&lt;TODAY()),"SHOWING PASSED, UPDATE STATUS; ","")&amp;IF(AND(K68="Shown",MAX(N(H68),N(L68))&gt;0,TODAY()-MAX(N(H68),N(L68))&gt;=N('Settings'!$B$3)),"SHOWN, NO FOLLOW-UP; ","")&amp;IF(AND(N(A68)&gt;0,(TODAY()-N(A68))&gt;=N('Settings'!$B$4)),"STALE; ","")&amp;IF(D68="","NO CONTACT INFO; ","")&amp;IF(B68="","NO SOURCE; ","")&amp;IF(E68="","NO PROPERTY; ","")&amp;IF(N(A68)=0,"NO DATE RECEIVED; ",""))-2)))</f>
        <v/>
      </c>
    </row>
    <row r="69">
      <c r="A69" s="6" t="n"/>
      <c r="F69" s="6" t="n"/>
      <c r="G69" s="6" t="n"/>
      <c r="H69" s="6" t="n"/>
      <c r="J69" s="6" t="n"/>
      <c r="L69" s="6" t="n"/>
      <c r="M69" s="8">
        <f>IF(OR(NOT(OR(A69&lt;&gt;"",C69&lt;&gt;"",D69&lt;&gt;"")),N(A69)=0,OR(K69="Leased",K69="Closed")),"",MAX(0,(TODAY()-N(A69))))</f>
        <v/>
      </c>
      <c r="N69">
        <f>IF(OR(NOT(OR(A69&lt;&gt;"",C69&lt;&gt;"",D69&lt;&gt;"")),OR(K69="Leased",K69="Closed")),"",IF(IF(N(G69)=0,"NO REPLY YET; ","")&amp;IF(AND(N(J69)&gt;0,N(J69)&lt;TODAY()),"NEXT STEP OVERDUE; ","")&amp;IF(AND(N(G69)&gt;0,OR(I69="",N(J69)=0)),"NO NEXT STEP; ","")&amp;IF(AND(K69="Showing scheduled",N(H69)&gt;0,N(H69)&lt;TODAY()),"SHOWING PASSED, UPDATE STATUS; ","")&amp;IF(AND(K69="Shown",MAX(N(H69),N(L69))&gt;0,TODAY()-MAX(N(H69),N(L69))&gt;=N('Settings'!$B$3)),"SHOWN, NO FOLLOW-UP; ","")&amp;IF(AND(N(A69)&gt;0,(TODAY()-N(A69))&gt;=N('Settings'!$B$4)),"STALE; ","")&amp;IF(D69="","NO CONTACT INFO; ","")&amp;IF(B69="","NO SOURCE; ","")&amp;IF(E69="","NO PROPERTY; ","")&amp;IF(N(A69)=0,"NO DATE RECEIVED; ","")="","",LEFT(IF(N(G69)=0,"NO REPLY YET; ","")&amp;IF(AND(N(J69)&gt;0,N(J69)&lt;TODAY()),"NEXT STEP OVERDUE; ","")&amp;IF(AND(N(G69)&gt;0,OR(I69="",N(J69)=0)),"NO NEXT STEP; ","")&amp;IF(AND(K69="Showing scheduled",N(H69)&gt;0,N(H69)&lt;TODAY()),"SHOWING PASSED, UPDATE STATUS; ","")&amp;IF(AND(K69="Shown",MAX(N(H69),N(L69))&gt;0,TODAY()-MAX(N(H69),N(L69))&gt;=N('Settings'!$B$3)),"SHOWN, NO FOLLOW-UP; ","")&amp;IF(AND(N(A69)&gt;0,(TODAY()-N(A69))&gt;=N('Settings'!$B$4)),"STALE; ","")&amp;IF(D69="","NO CONTACT INFO; ","")&amp;IF(B69="","NO SOURCE; ","")&amp;IF(E69="","NO PROPERTY; ","")&amp;IF(N(A69)=0,"NO DATE RECEIVED; ",""),LEN(IF(N(G69)=0,"NO REPLY YET; ","")&amp;IF(AND(N(J69)&gt;0,N(J69)&lt;TODAY()),"NEXT STEP OVERDUE; ","")&amp;IF(AND(N(G69)&gt;0,OR(I69="",N(J69)=0)),"NO NEXT STEP; ","")&amp;IF(AND(K69="Showing scheduled",N(H69)&gt;0,N(H69)&lt;TODAY()),"SHOWING PASSED, UPDATE STATUS; ","")&amp;IF(AND(K69="Shown",MAX(N(H69),N(L69))&gt;0,TODAY()-MAX(N(H69),N(L69))&gt;=N('Settings'!$B$3)),"SHOWN, NO FOLLOW-UP; ","")&amp;IF(AND(N(A69)&gt;0,(TODAY()-N(A69))&gt;=N('Settings'!$B$4)),"STALE; ","")&amp;IF(D69="","NO CONTACT INFO; ","")&amp;IF(B69="","NO SOURCE; ","")&amp;IF(E69="","NO PROPERTY; ","")&amp;IF(N(A69)=0,"NO DATE RECEIVED; ",""))-2)))</f>
        <v/>
      </c>
    </row>
    <row r="70">
      <c r="A70" s="6" t="n"/>
      <c r="F70" s="6" t="n"/>
      <c r="G70" s="6" t="n"/>
      <c r="H70" s="6" t="n"/>
      <c r="J70" s="6" t="n"/>
      <c r="L70" s="6" t="n"/>
      <c r="M70" s="8">
        <f>IF(OR(NOT(OR(A70&lt;&gt;"",C70&lt;&gt;"",D70&lt;&gt;"")),N(A70)=0,OR(K70="Leased",K70="Closed")),"",MAX(0,(TODAY()-N(A70))))</f>
        <v/>
      </c>
      <c r="N70">
        <f>IF(OR(NOT(OR(A70&lt;&gt;"",C70&lt;&gt;"",D70&lt;&gt;"")),OR(K70="Leased",K70="Closed")),"",IF(IF(N(G70)=0,"NO REPLY YET; ","")&amp;IF(AND(N(J70)&gt;0,N(J70)&lt;TODAY()),"NEXT STEP OVERDUE; ","")&amp;IF(AND(N(G70)&gt;0,OR(I70="",N(J70)=0)),"NO NEXT STEP; ","")&amp;IF(AND(K70="Showing scheduled",N(H70)&gt;0,N(H70)&lt;TODAY()),"SHOWING PASSED, UPDATE STATUS; ","")&amp;IF(AND(K70="Shown",MAX(N(H70),N(L70))&gt;0,TODAY()-MAX(N(H70),N(L70))&gt;=N('Settings'!$B$3)),"SHOWN, NO FOLLOW-UP; ","")&amp;IF(AND(N(A70)&gt;0,(TODAY()-N(A70))&gt;=N('Settings'!$B$4)),"STALE; ","")&amp;IF(D70="","NO CONTACT INFO; ","")&amp;IF(B70="","NO SOURCE; ","")&amp;IF(E70="","NO PROPERTY; ","")&amp;IF(N(A70)=0,"NO DATE RECEIVED; ","")="","",LEFT(IF(N(G70)=0,"NO REPLY YET; ","")&amp;IF(AND(N(J70)&gt;0,N(J70)&lt;TODAY()),"NEXT STEP OVERDUE; ","")&amp;IF(AND(N(G70)&gt;0,OR(I70="",N(J70)=0)),"NO NEXT STEP; ","")&amp;IF(AND(K70="Showing scheduled",N(H70)&gt;0,N(H70)&lt;TODAY()),"SHOWING PASSED, UPDATE STATUS; ","")&amp;IF(AND(K70="Shown",MAX(N(H70),N(L70))&gt;0,TODAY()-MAX(N(H70),N(L70))&gt;=N('Settings'!$B$3)),"SHOWN, NO FOLLOW-UP; ","")&amp;IF(AND(N(A70)&gt;0,(TODAY()-N(A70))&gt;=N('Settings'!$B$4)),"STALE; ","")&amp;IF(D70="","NO CONTACT INFO; ","")&amp;IF(B70="","NO SOURCE; ","")&amp;IF(E70="","NO PROPERTY; ","")&amp;IF(N(A70)=0,"NO DATE RECEIVED; ",""),LEN(IF(N(G70)=0,"NO REPLY YET; ","")&amp;IF(AND(N(J70)&gt;0,N(J70)&lt;TODAY()),"NEXT STEP OVERDUE; ","")&amp;IF(AND(N(G70)&gt;0,OR(I70="",N(J70)=0)),"NO NEXT STEP; ","")&amp;IF(AND(K70="Showing scheduled",N(H70)&gt;0,N(H70)&lt;TODAY()),"SHOWING PASSED, UPDATE STATUS; ","")&amp;IF(AND(K70="Shown",MAX(N(H70),N(L70))&gt;0,TODAY()-MAX(N(H70),N(L70))&gt;=N('Settings'!$B$3)),"SHOWN, NO FOLLOW-UP; ","")&amp;IF(AND(N(A70)&gt;0,(TODAY()-N(A70))&gt;=N('Settings'!$B$4)),"STALE; ","")&amp;IF(D70="","NO CONTACT INFO; ","")&amp;IF(B70="","NO SOURCE; ","")&amp;IF(E70="","NO PROPERTY; ","")&amp;IF(N(A70)=0,"NO DATE RECEIVED; ",""))-2)))</f>
        <v/>
      </c>
    </row>
    <row r="71">
      <c r="A71" s="6" t="n"/>
      <c r="F71" s="6" t="n"/>
      <c r="G71" s="6" t="n"/>
      <c r="H71" s="6" t="n"/>
      <c r="J71" s="6" t="n"/>
      <c r="L71" s="6" t="n"/>
      <c r="M71" s="8">
        <f>IF(OR(NOT(OR(A71&lt;&gt;"",C71&lt;&gt;"",D71&lt;&gt;"")),N(A71)=0,OR(K71="Leased",K71="Closed")),"",MAX(0,(TODAY()-N(A71))))</f>
        <v/>
      </c>
      <c r="N71">
        <f>IF(OR(NOT(OR(A71&lt;&gt;"",C71&lt;&gt;"",D71&lt;&gt;"")),OR(K71="Leased",K71="Closed")),"",IF(IF(N(G71)=0,"NO REPLY YET; ","")&amp;IF(AND(N(J71)&gt;0,N(J71)&lt;TODAY()),"NEXT STEP OVERDUE; ","")&amp;IF(AND(N(G71)&gt;0,OR(I71="",N(J71)=0)),"NO NEXT STEP; ","")&amp;IF(AND(K71="Showing scheduled",N(H71)&gt;0,N(H71)&lt;TODAY()),"SHOWING PASSED, UPDATE STATUS; ","")&amp;IF(AND(K71="Shown",MAX(N(H71),N(L71))&gt;0,TODAY()-MAX(N(H71),N(L71))&gt;=N('Settings'!$B$3)),"SHOWN, NO FOLLOW-UP; ","")&amp;IF(AND(N(A71)&gt;0,(TODAY()-N(A71))&gt;=N('Settings'!$B$4)),"STALE; ","")&amp;IF(D71="","NO CONTACT INFO; ","")&amp;IF(B71="","NO SOURCE; ","")&amp;IF(E71="","NO PROPERTY; ","")&amp;IF(N(A71)=0,"NO DATE RECEIVED; ","")="","",LEFT(IF(N(G71)=0,"NO REPLY YET; ","")&amp;IF(AND(N(J71)&gt;0,N(J71)&lt;TODAY()),"NEXT STEP OVERDUE; ","")&amp;IF(AND(N(G71)&gt;0,OR(I71="",N(J71)=0)),"NO NEXT STEP; ","")&amp;IF(AND(K71="Showing scheduled",N(H71)&gt;0,N(H71)&lt;TODAY()),"SHOWING PASSED, UPDATE STATUS; ","")&amp;IF(AND(K71="Shown",MAX(N(H71),N(L71))&gt;0,TODAY()-MAX(N(H71),N(L71))&gt;=N('Settings'!$B$3)),"SHOWN, NO FOLLOW-UP; ","")&amp;IF(AND(N(A71)&gt;0,(TODAY()-N(A71))&gt;=N('Settings'!$B$4)),"STALE; ","")&amp;IF(D71="","NO CONTACT INFO; ","")&amp;IF(B71="","NO SOURCE; ","")&amp;IF(E71="","NO PROPERTY; ","")&amp;IF(N(A71)=0,"NO DATE RECEIVED; ",""),LEN(IF(N(G71)=0,"NO REPLY YET; ","")&amp;IF(AND(N(J71)&gt;0,N(J71)&lt;TODAY()),"NEXT STEP OVERDUE; ","")&amp;IF(AND(N(G71)&gt;0,OR(I71="",N(J71)=0)),"NO NEXT STEP; ","")&amp;IF(AND(K71="Showing scheduled",N(H71)&gt;0,N(H71)&lt;TODAY()),"SHOWING PASSED, UPDATE STATUS; ","")&amp;IF(AND(K71="Shown",MAX(N(H71),N(L71))&gt;0,TODAY()-MAX(N(H71),N(L71))&gt;=N('Settings'!$B$3)),"SHOWN, NO FOLLOW-UP; ","")&amp;IF(AND(N(A71)&gt;0,(TODAY()-N(A71))&gt;=N('Settings'!$B$4)),"STALE; ","")&amp;IF(D71="","NO CONTACT INFO; ","")&amp;IF(B71="","NO SOURCE; ","")&amp;IF(E71="","NO PROPERTY; ","")&amp;IF(N(A71)=0,"NO DATE RECEIVED; ",""))-2)))</f>
        <v/>
      </c>
    </row>
    <row r="72">
      <c r="A72" s="6" t="n"/>
      <c r="F72" s="6" t="n"/>
      <c r="G72" s="6" t="n"/>
      <c r="H72" s="6" t="n"/>
      <c r="J72" s="6" t="n"/>
      <c r="L72" s="6" t="n"/>
      <c r="M72" s="8">
        <f>IF(OR(NOT(OR(A72&lt;&gt;"",C72&lt;&gt;"",D72&lt;&gt;"")),N(A72)=0,OR(K72="Leased",K72="Closed")),"",MAX(0,(TODAY()-N(A72))))</f>
        <v/>
      </c>
      <c r="N72">
        <f>IF(OR(NOT(OR(A72&lt;&gt;"",C72&lt;&gt;"",D72&lt;&gt;"")),OR(K72="Leased",K72="Closed")),"",IF(IF(N(G72)=0,"NO REPLY YET; ","")&amp;IF(AND(N(J72)&gt;0,N(J72)&lt;TODAY()),"NEXT STEP OVERDUE; ","")&amp;IF(AND(N(G72)&gt;0,OR(I72="",N(J72)=0)),"NO NEXT STEP; ","")&amp;IF(AND(K72="Showing scheduled",N(H72)&gt;0,N(H72)&lt;TODAY()),"SHOWING PASSED, UPDATE STATUS; ","")&amp;IF(AND(K72="Shown",MAX(N(H72),N(L72))&gt;0,TODAY()-MAX(N(H72),N(L72))&gt;=N('Settings'!$B$3)),"SHOWN, NO FOLLOW-UP; ","")&amp;IF(AND(N(A72)&gt;0,(TODAY()-N(A72))&gt;=N('Settings'!$B$4)),"STALE; ","")&amp;IF(D72="","NO CONTACT INFO; ","")&amp;IF(B72="","NO SOURCE; ","")&amp;IF(E72="","NO PROPERTY; ","")&amp;IF(N(A72)=0,"NO DATE RECEIVED; ","")="","",LEFT(IF(N(G72)=0,"NO REPLY YET; ","")&amp;IF(AND(N(J72)&gt;0,N(J72)&lt;TODAY()),"NEXT STEP OVERDUE; ","")&amp;IF(AND(N(G72)&gt;0,OR(I72="",N(J72)=0)),"NO NEXT STEP; ","")&amp;IF(AND(K72="Showing scheduled",N(H72)&gt;0,N(H72)&lt;TODAY()),"SHOWING PASSED, UPDATE STATUS; ","")&amp;IF(AND(K72="Shown",MAX(N(H72),N(L72))&gt;0,TODAY()-MAX(N(H72),N(L72))&gt;=N('Settings'!$B$3)),"SHOWN, NO FOLLOW-UP; ","")&amp;IF(AND(N(A72)&gt;0,(TODAY()-N(A72))&gt;=N('Settings'!$B$4)),"STALE; ","")&amp;IF(D72="","NO CONTACT INFO; ","")&amp;IF(B72="","NO SOURCE; ","")&amp;IF(E72="","NO PROPERTY; ","")&amp;IF(N(A72)=0,"NO DATE RECEIVED; ",""),LEN(IF(N(G72)=0,"NO REPLY YET; ","")&amp;IF(AND(N(J72)&gt;0,N(J72)&lt;TODAY()),"NEXT STEP OVERDUE; ","")&amp;IF(AND(N(G72)&gt;0,OR(I72="",N(J72)=0)),"NO NEXT STEP; ","")&amp;IF(AND(K72="Showing scheduled",N(H72)&gt;0,N(H72)&lt;TODAY()),"SHOWING PASSED, UPDATE STATUS; ","")&amp;IF(AND(K72="Shown",MAX(N(H72),N(L72))&gt;0,TODAY()-MAX(N(H72),N(L72))&gt;=N('Settings'!$B$3)),"SHOWN, NO FOLLOW-UP; ","")&amp;IF(AND(N(A72)&gt;0,(TODAY()-N(A72))&gt;=N('Settings'!$B$4)),"STALE; ","")&amp;IF(D72="","NO CONTACT INFO; ","")&amp;IF(B72="","NO SOURCE; ","")&amp;IF(E72="","NO PROPERTY; ","")&amp;IF(N(A72)=0,"NO DATE RECEIVED; ",""))-2)))</f>
        <v/>
      </c>
    </row>
    <row r="73">
      <c r="A73" s="6" t="n"/>
      <c r="F73" s="6" t="n"/>
      <c r="G73" s="6" t="n"/>
      <c r="H73" s="6" t="n"/>
      <c r="J73" s="6" t="n"/>
      <c r="L73" s="6" t="n"/>
      <c r="M73" s="8">
        <f>IF(OR(NOT(OR(A73&lt;&gt;"",C73&lt;&gt;"",D73&lt;&gt;"")),N(A73)=0,OR(K73="Leased",K73="Closed")),"",MAX(0,(TODAY()-N(A73))))</f>
        <v/>
      </c>
      <c r="N73">
        <f>IF(OR(NOT(OR(A73&lt;&gt;"",C73&lt;&gt;"",D73&lt;&gt;"")),OR(K73="Leased",K73="Closed")),"",IF(IF(N(G73)=0,"NO REPLY YET; ","")&amp;IF(AND(N(J73)&gt;0,N(J73)&lt;TODAY()),"NEXT STEP OVERDUE; ","")&amp;IF(AND(N(G73)&gt;0,OR(I73="",N(J73)=0)),"NO NEXT STEP; ","")&amp;IF(AND(K73="Showing scheduled",N(H73)&gt;0,N(H73)&lt;TODAY()),"SHOWING PASSED, UPDATE STATUS; ","")&amp;IF(AND(K73="Shown",MAX(N(H73),N(L73))&gt;0,TODAY()-MAX(N(H73),N(L73))&gt;=N('Settings'!$B$3)),"SHOWN, NO FOLLOW-UP; ","")&amp;IF(AND(N(A73)&gt;0,(TODAY()-N(A73))&gt;=N('Settings'!$B$4)),"STALE; ","")&amp;IF(D73="","NO CONTACT INFO; ","")&amp;IF(B73="","NO SOURCE; ","")&amp;IF(E73="","NO PROPERTY; ","")&amp;IF(N(A73)=0,"NO DATE RECEIVED; ","")="","",LEFT(IF(N(G73)=0,"NO REPLY YET; ","")&amp;IF(AND(N(J73)&gt;0,N(J73)&lt;TODAY()),"NEXT STEP OVERDUE; ","")&amp;IF(AND(N(G73)&gt;0,OR(I73="",N(J73)=0)),"NO NEXT STEP; ","")&amp;IF(AND(K73="Showing scheduled",N(H73)&gt;0,N(H73)&lt;TODAY()),"SHOWING PASSED, UPDATE STATUS; ","")&amp;IF(AND(K73="Shown",MAX(N(H73),N(L73))&gt;0,TODAY()-MAX(N(H73),N(L73))&gt;=N('Settings'!$B$3)),"SHOWN, NO FOLLOW-UP; ","")&amp;IF(AND(N(A73)&gt;0,(TODAY()-N(A73))&gt;=N('Settings'!$B$4)),"STALE; ","")&amp;IF(D73="","NO CONTACT INFO; ","")&amp;IF(B73="","NO SOURCE; ","")&amp;IF(E73="","NO PROPERTY; ","")&amp;IF(N(A73)=0,"NO DATE RECEIVED; ",""),LEN(IF(N(G73)=0,"NO REPLY YET; ","")&amp;IF(AND(N(J73)&gt;0,N(J73)&lt;TODAY()),"NEXT STEP OVERDUE; ","")&amp;IF(AND(N(G73)&gt;0,OR(I73="",N(J73)=0)),"NO NEXT STEP; ","")&amp;IF(AND(K73="Showing scheduled",N(H73)&gt;0,N(H73)&lt;TODAY()),"SHOWING PASSED, UPDATE STATUS; ","")&amp;IF(AND(K73="Shown",MAX(N(H73),N(L73))&gt;0,TODAY()-MAX(N(H73),N(L73))&gt;=N('Settings'!$B$3)),"SHOWN, NO FOLLOW-UP; ","")&amp;IF(AND(N(A73)&gt;0,(TODAY()-N(A73))&gt;=N('Settings'!$B$4)),"STALE; ","")&amp;IF(D73="","NO CONTACT INFO; ","")&amp;IF(B73="","NO SOURCE; ","")&amp;IF(E73="","NO PROPERTY; ","")&amp;IF(N(A73)=0,"NO DATE RECEIVED; ",""))-2)))</f>
        <v/>
      </c>
    </row>
    <row r="74">
      <c r="A74" s="6" t="n"/>
      <c r="F74" s="6" t="n"/>
      <c r="G74" s="6" t="n"/>
      <c r="H74" s="6" t="n"/>
      <c r="J74" s="6" t="n"/>
      <c r="L74" s="6" t="n"/>
      <c r="M74" s="8">
        <f>IF(OR(NOT(OR(A74&lt;&gt;"",C74&lt;&gt;"",D74&lt;&gt;"")),N(A74)=0,OR(K74="Leased",K74="Closed")),"",MAX(0,(TODAY()-N(A74))))</f>
        <v/>
      </c>
      <c r="N74">
        <f>IF(OR(NOT(OR(A74&lt;&gt;"",C74&lt;&gt;"",D74&lt;&gt;"")),OR(K74="Leased",K74="Closed")),"",IF(IF(N(G74)=0,"NO REPLY YET; ","")&amp;IF(AND(N(J74)&gt;0,N(J74)&lt;TODAY()),"NEXT STEP OVERDUE; ","")&amp;IF(AND(N(G74)&gt;0,OR(I74="",N(J74)=0)),"NO NEXT STEP; ","")&amp;IF(AND(K74="Showing scheduled",N(H74)&gt;0,N(H74)&lt;TODAY()),"SHOWING PASSED, UPDATE STATUS; ","")&amp;IF(AND(K74="Shown",MAX(N(H74),N(L74))&gt;0,TODAY()-MAX(N(H74),N(L74))&gt;=N('Settings'!$B$3)),"SHOWN, NO FOLLOW-UP; ","")&amp;IF(AND(N(A74)&gt;0,(TODAY()-N(A74))&gt;=N('Settings'!$B$4)),"STALE; ","")&amp;IF(D74="","NO CONTACT INFO; ","")&amp;IF(B74="","NO SOURCE; ","")&amp;IF(E74="","NO PROPERTY; ","")&amp;IF(N(A74)=0,"NO DATE RECEIVED; ","")="","",LEFT(IF(N(G74)=0,"NO REPLY YET; ","")&amp;IF(AND(N(J74)&gt;0,N(J74)&lt;TODAY()),"NEXT STEP OVERDUE; ","")&amp;IF(AND(N(G74)&gt;0,OR(I74="",N(J74)=0)),"NO NEXT STEP; ","")&amp;IF(AND(K74="Showing scheduled",N(H74)&gt;0,N(H74)&lt;TODAY()),"SHOWING PASSED, UPDATE STATUS; ","")&amp;IF(AND(K74="Shown",MAX(N(H74),N(L74))&gt;0,TODAY()-MAX(N(H74),N(L74))&gt;=N('Settings'!$B$3)),"SHOWN, NO FOLLOW-UP; ","")&amp;IF(AND(N(A74)&gt;0,(TODAY()-N(A74))&gt;=N('Settings'!$B$4)),"STALE; ","")&amp;IF(D74="","NO CONTACT INFO; ","")&amp;IF(B74="","NO SOURCE; ","")&amp;IF(E74="","NO PROPERTY; ","")&amp;IF(N(A74)=0,"NO DATE RECEIVED; ",""),LEN(IF(N(G74)=0,"NO REPLY YET; ","")&amp;IF(AND(N(J74)&gt;0,N(J74)&lt;TODAY()),"NEXT STEP OVERDUE; ","")&amp;IF(AND(N(G74)&gt;0,OR(I74="",N(J74)=0)),"NO NEXT STEP; ","")&amp;IF(AND(K74="Showing scheduled",N(H74)&gt;0,N(H74)&lt;TODAY()),"SHOWING PASSED, UPDATE STATUS; ","")&amp;IF(AND(K74="Shown",MAX(N(H74),N(L74))&gt;0,TODAY()-MAX(N(H74),N(L74))&gt;=N('Settings'!$B$3)),"SHOWN, NO FOLLOW-UP; ","")&amp;IF(AND(N(A74)&gt;0,(TODAY()-N(A74))&gt;=N('Settings'!$B$4)),"STALE; ","")&amp;IF(D74="","NO CONTACT INFO; ","")&amp;IF(B74="","NO SOURCE; ","")&amp;IF(E74="","NO PROPERTY; ","")&amp;IF(N(A74)=0,"NO DATE RECEIVED; ",""))-2)))</f>
        <v/>
      </c>
    </row>
    <row r="75">
      <c r="A75" s="6" t="n"/>
      <c r="F75" s="6" t="n"/>
      <c r="G75" s="6" t="n"/>
      <c r="H75" s="6" t="n"/>
      <c r="J75" s="6" t="n"/>
      <c r="L75" s="6" t="n"/>
      <c r="M75" s="8">
        <f>IF(OR(NOT(OR(A75&lt;&gt;"",C75&lt;&gt;"",D75&lt;&gt;"")),N(A75)=0,OR(K75="Leased",K75="Closed")),"",MAX(0,(TODAY()-N(A75))))</f>
        <v/>
      </c>
      <c r="N75">
        <f>IF(OR(NOT(OR(A75&lt;&gt;"",C75&lt;&gt;"",D75&lt;&gt;"")),OR(K75="Leased",K75="Closed")),"",IF(IF(N(G75)=0,"NO REPLY YET; ","")&amp;IF(AND(N(J75)&gt;0,N(J75)&lt;TODAY()),"NEXT STEP OVERDUE; ","")&amp;IF(AND(N(G75)&gt;0,OR(I75="",N(J75)=0)),"NO NEXT STEP; ","")&amp;IF(AND(K75="Showing scheduled",N(H75)&gt;0,N(H75)&lt;TODAY()),"SHOWING PASSED, UPDATE STATUS; ","")&amp;IF(AND(K75="Shown",MAX(N(H75),N(L75))&gt;0,TODAY()-MAX(N(H75),N(L75))&gt;=N('Settings'!$B$3)),"SHOWN, NO FOLLOW-UP; ","")&amp;IF(AND(N(A75)&gt;0,(TODAY()-N(A75))&gt;=N('Settings'!$B$4)),"STALE; ","")&amp;IF(D75="","NO CONTACT INFO; ","")&amp;IF(B75="","NO SOURCE; ","")&amp;IF(E75="","NO PROPERTY; ","")&amp;IF(N(A75)=0,"NO DATE RECEIVED; ","")="","",LEFT(IF(N(G75)=0,"NO REPLY YET; ","")&amp;IF(AND(N(J75)&gt;0,N(J75)&lt;TODAY()),"NEXT STEP OVERDUE; ","")&amp;IF(AND(N(G75)&gt;0,OR(I75="",N(J75)=0)),"NO NEXT STEP; ","")&amp;IF(AND(K75="Showing scheduled",N(H75)&gt;0,N(H75)&lt;TODAY()),"SHOWING PASSED, UPDATE STATUS; ","")&amp;IF(AND(K75="Shown",MAX(N(H75),N(L75))&gt;0,TODAY()-MAX(N(H75),N(L75))&gt;=N('Settings'!$B$3)),"SHOWN, NO FOLLOW-UP; ","")&amp;IF(AND(N(A75)&gt;0,(TODAY()-N(A75))&gt;=N('Settings'!$B$4)),"STALE; ","")&amp;IF(D75="","NO CONTACT INFO; ","")&amp;IF(B75="","NO SOURCE; ","")&amp;IF(E75="","NO PROPERTY; ","")&amp;IF(N(A75)=0,"NO DATE RECEIVED; ",""),LEN(IF(N(G75)=0,"NO REPLY YET; ","")&amp;IF(AND(N(J75)&gt;0,N(J75)&lt;TODAY()),"NEXT STEP OVERDUE; ","")&amp;IF(AND(N(G75)&gt;0,OR(I75="",N(J75)=0)),"NO NEXT STEP; ","")&amp;IF(AND(K75="Showing scheduled",N(H75)&gt;0,N(H75)&lt;TODAY()),"SHOWING PASSED, UPDATE STATUS; ","")&amp;IF(AND(K75="Shown",MAX(N(H75),N(L75))&gt;0,TODAY()-MAX(N(H75),N(L75))&gt;=N('Settings'!$B$3)),"SHOWN, NO FOLLOW-UP; ","")&amp;IF(AND(N(A75)&gt;0,(TODAY()-N(A75))&gt;=N('Settings'!$B$4)),"STALE; ","")&amp;IF(D75="","NO CONTACT INFO; ","")&amp;IF(B75="","NO SOURCE; ","")&amp;IF(E75="","NO PROPERTY; ","")&amp;IF(N(A75)=0,"NO DATE RECEIVED; ",""))-2)))</f>
        <v/>
      </c>
    </row>
    <row r="76">
      <c r="A76" s="6" t="n"/>
      <c r="F76" s="6" t="n"/>
      <c r="G76" s="6" t="n"/>
      <c r="H76" s="6" t="n"/>
      <c r="J76" s="6" t="n"/>
      <c r="L76" s="6" t="n"/>
      <c r="M76" s="8">
        <f>IF(OR(NOT(OR(A76&lt;&gt;"",C76&lt;&gt;"",D76&lt;&gt;"")),N(A76)=0,OR(K76="Leased",K76="Closed")),"",MAX(0,(TODAY()-N(A76))))</f>
        <v/>
      </c>
      <c r="N76">
        <f>IF(OR(NOT(OR(A76&lt;&gt;"",C76&lt;&gt;"",D76&lt;&gt;"")),OR(K76="Leased",K76="Closed")),"",IF(IF(N(G76)=0,"NO REPLY YET; ","")&amp;IF(AND(N(J76)&gt;0,N(J76)&lt;TODAY()),"NEXT STEP OVERDUE; ","")&amp;IF(AND(N(G76)&gt;0,OR(I76="",N(J76)=0)),"NO NEXT STEP; ","")&amp;IF(AND(K76="Showing scheduled",N(H76)&gt;0,N(H76)&lt;TODAY()),"SHOWING PASSED, UPDATE STATUS; ","")&amp;IF(AND(K76="Shown",MAX(N(H76),N(L76))&gt;0,TODAY()-MAX(N(H76),N(L76))&gt;=N('Settings'!$B$3)),"SHOWN, NO FOLLOW-UP; ","")&amp;IF(AND(N(A76)&gt;0,(TODAY()-N(A76))&gt;=N('Settings'!$B$4)),"STALE; ","")&amp;IF(D76="","NO CONTACT INFO; ","")&amp;IF(B76="","NO SOURCE; ","")&amp;IF(E76="","NO PROPERTY; ","")&amp;IF(N(A76)=0,"NO DATE RECEIVED; ","")="","",LEFT(IF(N(G76)=0,"NO REPLY YET; ","")&amp;IF(AND(N(J76)&gt;0,N(J76)&lt;TODAY()),"NEXT STEP OVERDUE; ","")&amp;IF(AND(N(G76)&gt;0,OR(I76="",N(J76)=0)),"NO NEXT STEP; ","")&amp;IF(AND(K76="Showing scheduled",N(H76)&gt;0,N(H76)&lt;TODAY()),"SHOWING PASSED, UPDATE STATUS; ","")&amp;IF(AND(K76="Shown",MAX(N(H76),N(L76))&gt;0,TODAY()-MAX(N(H76),N(L76))&gt;=N('Settings'!$B$3)),"SHOWN, NO FOLLOW-UP; ","")&amp;IF(AND(N(A76)&gt;0,(TODAY()-N(A76))&gt;=N('Settings'!$B$4)),"STALE; ","")&amp;IF(D76="","NO CONTACT INFO; ","")&amp;IF(B76="","NO SOURCE; ","")&amp;IF(E76="","NO PROPERTY; ","")&amp;IF(N(A76)=0,"NO DATE RECEIVED; ",""),LEN(IF(N(G76)=0,"NO REPLY YET; ","")&amp;IF(AND(N(J76)&gt;0,N(J76)&lt;TODAY()),"NEXT STEP OVERDUE; ","")&amp;IF(AND(N(G76)&gt;0,OR(I76="",N(J76)=0)),"NO NEXT STEP; ","")&amp;IF(AND(K76="Showing scheduled",N(H76)&gt;0,N(H76)&lt;TODAY()),"SHOWING PASSED, UPDATE STATUS; ","")&amp;IF(AND(K76="Shown",MAX(N(H76),N(L76))&gt;0,TODAY()-MAX(N(H76),N(L76))&gt;=N('Settings'!$B$3)),"SHOWN, NO FOLLOW-UP; ","")&amp;IF(AND(N(A76)&gt;0,(TODAY()-N(A76))&gt;=N('Settings'!$B$4)),"STALE; ","")&amp;IF(D76="","NO CONTACT INFO; ","")&amp;IF(B76="","NO SOURCE; ","")&amp;IF(E76="","NO PROPERTY; ","")&amp;IF(N(A76)=0,"NO DATE RECEIVED; ",""))-2)))</f>
        <v/>
      </c>
    </row>
    <row r="77">
      <c r="A77" s="6" t="n"/>
      <c r="F77" s="6" t="n"/>
      <c r="G77" s="6" t="n"/>
      <c r="H77" s="6" t="n"/>
      <c r="J77" s="6" t="n"/>
      <c r="L77" s="6" t="n"/>
      <c r="M77" s="8">
        <f>IF(OR(NOT(OR(A77&lt;&gt;"",C77&lt;&gt;"",D77&lt;&gt;"")),N(A77)=0,OR(K77="Leased",K77="Closed")),"",MAX(0,(TODAY()-N(A77))))</f>
        <v/>
      </c>
      <c r="N77">
        <f>IF(OR(NOT(OR(A77&lt;&gt;"",C77&lt;&gt;"",D77&lt;&gt;"")),OR(K77="Leased",K77="Closed")),"",IF(IF(N(G77)=0,"NO REPLY YET; ","")&amp;IF(AND(N(J77)&gt;0,N(J77)&lt;TODAY()),"NEXT STEP OVERDUE; ","")&amp;IF(AND(N(G77)&gt;0,OR(I77="",N(J77)=0)),"NO NEXT STEP; ","")&amp;IF(AND(K77="Showing scheduled",N(H77)&gt;0,N(H77)&lt;TODAY()),"SHOWING PASSED, UPDATE STATUS; ","")&amp;IF(AND(K77="Shown",MAX(N(H77),N(L77))&gt;0,TODAY()-MAX(N(H77),N(L77))&gt;=N('Settings'!$B$3)),"SHOWN, NO FOLLOW-UP; ","")&amp;IF(AND(N(A77)&gt;0,(TODAY()-N(A77))&gt;=N('Settings'!$B$4)),"STALE; ","")&amp;IF(D77="","NO CONTACT INFO; ","")&amp;IF(B77="","NO SOURCE; ","")&amp;IF(E77="","NO PROPERTY; ","")&amp;IF(N(A77)=0,"NO DATE RECEIVED; ","")="","",LEFT(IF(N(G77)=0,"NO REPLY YET; ","")&amp;IF(AND(N(J77)&gt;0,N(J77)&lt;TODAY()),"NEXT STEP OVERDUE; ","")&amp;IF(AND(N(G77)&gt;0,OR(I77="",N(J77)=0)),"NO NEXT STEP; ","")&amp;IF(AND(K77="Showing scheduled",N(H77)&gt;0,N(H77)&lt;TODAY()),"SHOWING PASSED, UPDATE STATUS; ","")&amp;IF(AND(K77="Shown",MAX(N(H77),N(L77))&gt;0,TODAY()-MAX(N(H77),N(L77))&gt;=N('Settings'!$B$3)),"SHOWN, NO FOLLOW-UP; ","")&amp;IF(AND(N(A77)&gt;0,(TODAY()-N(A77))&gt;=N('Settings'!$B$4)),"STALE; ","")&amp;IF(D77="","NO CONTACT INFO; ","")&amp;IF(B77="","NO SOURCE; ","")&amp;IF(E77="","NO PROPERTY; ","")&amp;IF(N(A77)=0,"NO DATE RECEIVED; ",""),LEN(IF(N(G77)=0,"NO REPLY YET; ","")&amp;IF(AND(N(J77)&gt;0,N(J77)&lt;TODAY()),"NEXT STEP OVERDUE; ","")&amp;IF(AND(N(G77)&gt;0,OR(I77="",N(J77)=0)),"NO NEXT STEP; ","")&amp;IF(AND(K77="Showing scheduled",N(H77)&gt;0,N(H77)&lt;TODAY()),"SHOWING PASSED, UPDATE STATUS; ","")&amp;IF(AND(K77="Shown",MAX(N(H77),N(L77))&gt;0,TODAY()-MAX(N(H77),N(L77))&gt;=N('Settings'!$B$3)),"SHOWN, NO FOLLOW-UP; ","")&amp;IF(AND(N(A77)&gt;0,(TODAY()-N(A77))&gt;=N('Settings'!$B$4)),"STALE; ","")&amp;IF(D77="","NO CONTACT INFO; ","")&amp;IF(B77="","NO SOURCE; ","")&amp;IF(E77="","NO PROPERTY; ","")&amp;IF(N(A77)=0,"NO DATE RECEIVED; ",""))-2)))</f>
        <v/>
      </c>
    </row>
    <row r="78">
      <c r="A78" s="6" t="n"/>
      <c r="F78" s="6" t="n"/>
      <c r="G78" s="6" t="n"/>
      <c r="H78" s="6" t="n"/>
      <c r="J78" s="6" t="n"/>
      <c r="L78" s="6" t="n"/>
      <c r="M78" s="8">
        <f>IF(OR(NOT(OR(A78&lt;&gt;"",C78&lt;&gt;"",D78&lt;&gt;"")),N(A78)=0,OR(K78="Leased",K78="Closed")),"",MAX(0,(TODAY()-N(A78))))</f>
        <v/>
      </c>
      <c r="N78">
        <f>IF(OR(NOT(OR(A78&lt;&gt;"",C78&lt;&gt;"",D78&lt;&gt;"")),OR(K78="Leased",K78="Closed")),"",IF(IF(N(G78)=0,"NO REPLY YET; ","")&amp;IF(AND(N(J78)&gt;0,N(J78)&lt;TODAY()),"NEXT STEP OVERDUE; ","")&amp;IF(AND(N(G78)&gt;0,OR(I78="",N(J78)=0)),"NO NEXT STEP; ","")&amp;IF(AND(K78="Showing scheduled",N(H78)&gt;0,N(H78)&lt;TODAY()),"SHOWING PASSED, UPDATE STATUS; ","")&amp;IF(AND(K78="Shown",MAX(N(H78),N(L78))&gt;0,TODAY()-MAX(N(H78),N(L78))&gt;=N('Settings'!$B$3)),"SHOWN, NO FOLLOW-UP; ","")&amp;IF(AND(N(A78)&gt;0,(TODAY()-N(A78))&gt;=N('Settings'!$B$4)),"STALE; ","")&amp;IF(D78="","NO CONTACT INFO; ","")&amp;IF(B78="","NO SOURCE; ","")&amp;IF(E78="","NO PROPERTY; ","")&amp;IF(N(A78)=0,"NO DATE RECEIVED; ","")="","",LEFT(IF(N(G78)=0,"NO REPLY YET; ","")&amp;IF(AND(N(J78)&gt;0,N(J78)&lt;TODAY()),"NEXT STEP OVERDUE; ","")&amp;IF(AND(N(G78)&gt;0,OR(I78="",N(J78)=0)),"NO NEXT STEP; ","")&amp;IF(AND(K78="Showing scheduled",N(H78)&gt;0,N(H78)&lt;TODAY()),"SHOWING PASSED, UPDATE STATUS; ","")&amp;IF(AND(K78="Shown",MAX(N(H78),N(L78))&gt;0,TODAY()-MAX(N(H78),N(L78))&gt;=N('Settings'!$B$3)),"SHOWN, NO FOLLOW-UP; ","")&amp;IF(AND(N(A78)&gt;0,(TODAY()-N(A78))&gt;=N('Settings'!$B$4)),"STALE; ","")&amp;IF(D78="","NO CONTACT INFO; ","")&amp;IF(B78="","NO SOURCE; ","")&amp;IF(E78="","NO PROPERTY; ","")&amp;IF(N(A78)=0,"NO DATE RECEIVED; ",""),LEN(IF(N(G78)=0,"NO REPLY YET; ","")&amp;IF(AND(N(J78)&gt;0,N(J78)&lt;TODAY()),"NEXT STEP OVERDUE; ","")&amp;IF(AND(N(G78)&gt;0,OR(I78="",N(J78)=0)),"NO NEXT STEP; ","")&amp;IF(AND(K78="Showing scheduled",N(H78)&gt;0,N(H78)&lt;TODAY()),"SHOWING PASSED, UPDATE STATUS; ","")&amp;IF(AND(K78="Shown",MAX(N(H78),N(L78))&gt;0,TODAY()-MAX(N(H78),N(L78))&gt;=N('Settings'!$B$3)),"SHOWN, NO FOLLOW-UP; ","")&amp;IF(AND(N(A78)&gt;0,(TODAY()-N(A78))&gt;=N('Settings'!$B$4)),"STALE; ","")&amp;IF(D78="","NO CONTACT INFO; ","")&amp;IF(B78="","NO SOURCE; ","")&amp;IF(E78="","NO PROPERTY; ","")&amp;IF(N(A78)=0,"NO DATE RECEIVED; ",""))-2)))</f>
        <v/>
      </c>
    </row>
    <row r="79">
      <c r="A79" s="6" t="n"/>
      <c r="F79" s="6" t="n"/>
      <c r="G79" s="6" t="n"/>
      <c r="H79" s="6" t="n"/>
      <c r="J79" s="6" t="n"/>
      <c r="L79" s="6" t="n"/>
      <c r="M79" s="8">
        <f>IF(OR(NOT(OR(A79&lt;&gt;"",C79&lt;&gt;"",D79&lt;&gt;"")),N(A79)=0,OR(K79="Leased",K79="Closed")),"",MAX(0,(TODAY()-N(A79))))</f>
        <v/>
      </c>
      <c r="N79">
        <f>IF(OR(NOT(OR(A79&lt;&gt;"",C79&lt;&gt;"",D79&lt;&gt;"")),OR(K79="Leased",K79="Closed")),"",IF(IF(N(G79)=0,"NO REPLY YET; ","")&amp;IF(AND(N(J79)&gt;0,N(J79)&lt;TODAY()),"NEXT STEP OVERDUE; ","")&amp;IF(AND(N(G79)&gt;0,OR(I79="",N(J79)=0)),"NO NEXT STEP; ","")&amp;IF(AND(K79="Showing scheduled",N(H79)&gt;0,N(H79)&lt;TODAY()),"SHOWING PASSED, UPDATE STATUS; ","")&amp;IF(AND(K79="Shown",MAX(N(H79),N(L79))&gt;0,TODAY()-MAX(N(H79),N(L79))&gt;=N('Settings'!$B$3)),"SHOWN, NO FOLLOW-UP; ","")&amp;IF(AND(N(A79)&gt;0,(TODAY()-N(A79))&gt;=N('Settings'!$B$4)),"STALE; ","")&amp;IF(D79="","NO CONTACT INFO; ","")&amp;IF(B79="","NO SOURCE; ","")&amp;IF(E79="","NO PROPERTY; ","")&amp;IF(N(A79)=0,"NO DATE RECEIVED; ","")="","",LEFT(IF(N(G79)=0,"NO REPLY YET; ","")&amp;IF(AND(N(J79)&gt;0,N(J79)&lt;TODAY()),"NEXT STEP OVERDUE; ","")&amp;IF(AND(N(G79)&gt;0,OR(I79="",N(J79)=0)),"NO NEXT STEP; ","")&amp;IF(AND(K79="Showing scheduled",N(H79)&gt;0,N(H79)&lt;TODAY()),"SHOWING PASSED, UPDATE STATUS; ","")&amp;IF(AND(K79="Shown",MAX(N(H79),N(L79))&gt;0,TODAY()-MAX(N(H79),N(L79))&gt;=N('Settings'!$B$3)),"SHOWN, NO FOLLOW-UP; ","")&amp;IF(AND(N(A79)&gt;0,(TODAY()-N(A79))&gt;=N('Settings'!$B$4)),"STALE; ","")&amp;IF(D79="","NO CONTACT INFO; ","")&amp;IF(B79="","NO SOURCE; ","")&amp;IF(E79="","NO PROPERTY; ","")&amp;IF(N(A79)=0,"NO DATE RECEIVED; ",""),LEN(IF(N(G79)=0,"NO REPLY YET; ","")&amp;IF(AND(N(J79)&gt;0,N(J79)&lt;TODAY()),"NEXT STEP OVERDUE; ","")&amp;IF(AND(N(G79)&gt;0,OR(I79="",N(J79)=0)),"NO NEXT STEP; ","")&amp;IF(AND(K79="Showing scheduled",N(H79)&gt;0,N(H79)&lt;TODAY()),"SHOWING PASSED, UPDATE STATUS; ","")&amp;IF(AND(K79="Shown",MAX(N(H79),N(L79))&gt;0,TODAY()-MAX(N(H79),N(L79))&gt;=N('Settings'!$B$3)),"SHOWN, NO FOLLOW-UP; ","")&amp;IF(AND(N(A79)&gt;0,(TODAY()-N(A79))&gt;=N('Settings'!$B$4)),"STALE; ","")&amp;IF(D79="","NO CONTACT INFO; ","")&amp;IF(B79="","NO SOURCE; ","")&amp;IF(E79="","NO PROPERTY; ","")&amp;IF(N(A79)=0,"NO DATE RECEIVED; ",""))-2)))</f>
        <v/>
      </c>
    </row>
    <row r="80">
      <c r="A80" s="6" t="n"/>
      <c r="F80" s="6" t="n"/>
      <c r="G80" s="6" t="n"/>
      <c r="H80" s="6" t="n"/>
      <c r="J80" s="6" t="n"/>
      <c r="L80" s="6" t="n"/>
      <c r="M80" s="8">
        <f>IF(OR(NOT(OR(A80&lt;&gt;"",C80&lt;&gt;"",D80&lt;&gt;"")),N(A80)=0,OR(K80="Leased",K80="Closed")),"",MAX(0,(TODAY()-N(A80))))</f>
        <v/>
      </c>
      <c r="N80">
        <f>IF(OR(NOT(OR(A80&lt;&gt;"",C80&lt;&gt;"",D80&lt;&gt;"")),OR(K80="Leased",K80="Closed")),"",IF(IF(N(G80)=0,"NO REPLY YET; ","")&amp;IF(AND(N(J80)&gt;0,N(J80)&lt;TODAY()),"NEXT STEP OVERDUE; ","")&amp;IF(AND(N(G80)&gt;0,OR(I80="",N(J80)=0)),"NO NEXT STEP; ","")&amp;IF(AND(K80="Showing scheduled",N(H80)&gt;0,N(H80)&lt;TODAY()),"SHOWING PASSED, UPDATE STATUS; ","")&amp;IF(AND(K80="Shown",MAX(N(H80),N(L80))&gt;0,TODAY()-MAX(N(H80),N(L80))&gt;=N('Settings'!$B$3)),"SHOWN, NO FOLLOW-UP; ","")&amp;IF(AND(N(A80)&gt;0,(TODAY()-N(A80))&gt;=N('Settings'!$B$4)),"STALE; ","")&amp;IF(D80="","NO CONTACT INFO; ","")&amp;IF(B80="","NO SOURCE; ","")&amp;IF(E80="","NO PROPERTY; ","")&amp;IF(N(A80)=0,"NO DATE RECEIVED; ","")="","",LEFT(IF(N(G80)=0,"NO REPLY YET; ","")&amp;IF(AND(N(J80)&gt;0,N(J80)&lt;TODAY()),"NEXT STEP OVERDUE; ","")&amp;IF(AND(N(G80)&gt;0,OR(I80="",N(J80)=0)),"NO NEXT STEP; ","")&amp;IF(AND(K80="Showing scheduled",N(H80)&gt;0,N(H80)&lt;TODAY()),"SHOWING PASSED, UPDATE STATUS; ","")&amp;IF(AND(K80="Shown",MAX(N(H80),N(L80))&gt;0,TODAY()-MAX(N(H80),N(L80))&gt;=N('Settings'!$B$3)),"SHOWN, NO FOLLOW-UP; ","")&amp;IF(AND(N(A80)&gt;0,(TODAY()-N(A80))&gt;=N('Settings'!$B$4)),"STALE; ","")&amp;IF(D80="","NO CONTACT INFO; ","")&amp;IF(B80="","NO SOURCE; ","")&amp;IF(E80="","NO PROPERTY; ","")&amp;IF(N(A80)=0,"NO DATE RECEIVED; ",""),LEN(IF(N(G80)=0,"NO REPLY YET; ","")&amp;IF(AND(N(J80)&gt;0,N(J80)&lt;TODAY()),"NEXT STEP OVERDUE; ","")&amp;IF(AND(N(G80)&gt;0,OR(I80="",N(J80)=0)),"NO NEXT STEP; ","")&amp;IF(AND(K80="Showing scheduled",N(H80)&gt;0,N(H80)&lt;TODAY()),"SHOWING PASSED, UPDATE STATUS; ","")&amp;IF(AND(K80="Shown",MAX(N(H80),N(L80))&gt;0,TODAY()-MAX(N(H80),N(L80))&gt;=N('Settings'!$B$3)),"SHOWN, NO FOLLOW-UP; ","")&amp;IF(AND(N(A80)&gt;0,(TODAY()-N(A80))&gt;=N('Settings'!$B$4)),"STALE; ","")&amp;IF(D80="","NO CONTACT INFO; ","")&amp;IF(B80="","NO SOURCE; ","")&amp;IF(E80="","NO PROPERTY; ","")&amp;IF(N(A80)=0,"NO DATE RECEIVED; ",""))-2)))</f>
        <v/>
      </c>
    </row>
    <row r="81">
      <c r="A81" s="6" t="n"/>
      <c r="F81" s="6" t="n"/>
      <c r="G81" s="6" t="n"/>
      <c r="H81" s="6" t="n"/>
      <c r="J81" s="6" t="n"/>
      <c r="L81" s="6" t="n"/>
      <c r="M81" s="8">
        <f>IF(OR(NOT(OR(A81&lt;&gt;"",C81&lt;&gt;"",D81&lt;&gt;"")),N(A81)=0,OR(K81="Leased",K81="Closed")),"",MAX(0,(TODAY()-N(A81))))</f>
        <v/>
      </c>
      <c r="N81">
        <f>IF(OR(NOT(OR(A81&lt;&gt;"",C81&lt;&gt;"",D81&lt;&gt;"")),OR(K81="Leased",K81="Closed")),"",IF(IF(N(G81)=0,"NO REPLY YET; ","")&amp;IF(AND(N(J81)&gt;0,N(J81)&lt;TODAY()),"NEXT STEP OVERDUE; ","")&amp;IF(AND(N(G81)&gt;0,OR(I81="",N(J81)=0)),"NO NEXT STEP; ","")&amp;IF(AND(K81="Showing scheduled",N(H81)&gt;0,N(H81)&lt;TODAY()),"SHOWING PASSED, UPDATE STATUS; ","")&amp;IF(AND(K81="Shown",MAX(N(H81),N(L81))&gt;0,TODAY()-MAX(N(H81),N(L81))&gt;=N('Settings'!$B$3)),"SHOWN, NO FOLLOW-UP; ","")&amp;IF(AND(N(A81)&gt;0,(TODAY()-N(A81))&gt;=N('Settings'!$B$4)),"STALE; ","")&amp;IF(D81="","NO CONTACT INFO; ","")&amp;IF(B81="","NO SOURCE; ","")&amp;IF(E81="","NO PROPERTY; ","")&amp;IF(N(A81)=0,"NO DATE RECEIVED; ","")="","",LEFT(IF(N(G81)=0,"NO REPLY YET; ","")&amp;IF(AND(N(J81)&gt;0,N(J81)&lt;TODAY()),"NEXT STEP OVERDUE; ","")&amp;IF(AND(N(G81)&gt;0,OR(I81="",N(J81)=0)),"NO NEXT STEP; ","")&amp;IF(AND(K81="Showing scheduled",N(H81)&gt;0,N(H81)&lt;TODAY()),"SHOWING PASSED, UPDATE STATUS; ","")&amp;IF(AND(K81="Shown",MAX(N(H81),N(L81))&gt;0,TODAY()-MAX(N(H81),N(L81))&gt;=N('Settings'!$B$3)),"SHOWN, NO FOLLOW-UP; ","")&amp;IF(AND(N(A81)&gt;0,(TODAY()-N(A81))&gt;=N('Settings'!$B$4)),"STALE; ","")&amp;IF(D81="","NO CONTACT INFO; ","")&amp;IF(B81="","NO SOURCE; ","")&amp;IF(E81="","NO PROPERTY; ","")&amp;IF(N(A81)=0,"NO DATE RECEIVED; ",""),LEN(IF(N(G81)=0,"NO REPLY YET; ","")&amp;IF(AND(N(J81)&gt;0,N(J81)&lt;TODAY()),"NEXT STEP OVERDUE; ","")&amp;IF(AND(N(G81)&gt;0,OR(I81="",N(J81)=0)),"NO NEXT STEP; ","")&amp;IF(AND(K81="Showing scheduled",N(H81)&gt;0,N(H81)&lt;TODAY()),"SHOWING PASSED, UPDATE STATUS; ","")&amp;IF(AND(K81="Shown",MAX(N(H81),N(L81))&gt;0,TODAY()-MAX(N(H81),N(L81))&gt;=N('Settings'!$B$3)),"SHOWN, NO FOLLOW-UP; ","")&amp;IF(AND(N(A81)&gt;0,(TODAY()-N(A81))&gt;=N('Settings'!$B$4)),"STALE; ","")&amp;IF(D81="","NO CONTACT INFO; ","")&amp;IF(B81="","NO SOURCE; ","")&amp;IF(E81="","NO PROPERTY; ","")&amp;IF(N(A81)=0,"NO DATE RECEIVED; ",""))-2)))</f>
        <v/>
      </c>
    </row>
    <row r="82">
      <c r="A82" s="6" t="n"/>
      <c r="F82" s="6" t="n"/>
      <c r="G82" s="6" t="n"/>
      <c r="H82" s="6" t="n"/>
      <c r="J82" s="6" t="n"/>
      <c r="L82" s="6" t="n"/>
      <c r="M82" s="8">
        <f>IF(OR(NOT(OR(A82&lt;&gt;"",C82&lt;&gt;"",D82&lt;&gt;"")),N(A82)=0,OR(K82="Leased",K82="Closed")),"",MAX(0,(TODAY()-N(A82))))</f>
        <v/>
      </c>
      <c r="N82">
        <f>IF(OR(NOT(OR(A82&lt;&gt;"",C82&lt;&gt;"",D82&lt;&gt;"")),OR(K82="Leased",K82="Closed")),"",IF(IF(N(G82)=0,"NO REPLY YET; ","")&amp;IF(AND(N(J82)&gt;0,N(J82)&lt;TODAY()),"NEXT STEP OVERDUE; ","")&amp;IF(AND(N(G82)&gt;0,OR(I82="",N(J82)=0)),"NO NEXT STEP; ","")&amp;IF(AND(K82="Showing scheduled",N(H82)&gt;0,N(H82)&lt;TODAY()),"SHOWING PASSED, UPDATE STATUS; ","")&amp;IF(AND(K82="Shown",MAX(N(H82),N(L82))&gt;0,TODAY()-MAX(N(H82),N(L82))&gt;=N('Settings'!$B$3)),"SHOWN, NO FOLLOW-UP; ","")&amp;IF(AND(N(A82)&gt;0,(TODAY()-N(A82))&gt;=N('Settings'!$B$4)),"STALE; ","")&amp;IF(D82="","NO CONTACT INFO; ","")&amp;IF(B82="","NO SOURCE; ","")&amp;IF(E82="","NO PROPERTY; ","")&amp;IF(N(A82)=0,"NO DATE RECEIVED; ","")="","",LEFT(IF(N(G82)=0,"NO REPLY YET; ","")&amp;IF(AND(N(J82)&gt;0,N(J82)&lt;TODAY()),"NEXT STEP OVERDUE; ","")&amp;IF(AND(N(G82)&gt;0,OR(I82="",N(J82)=0)),"NO NEXT STEP; ","")&amp;IF(AND(K82="Showing scheduled",N(H82)&gt;0,N(H82)&lt;TODAY()),"SHOWING PASSED, UPDATE STATUS; ","")&amp;IF(AND(K82="Shown",MAX(N(H82),N(L82))&gt;0,TODAY()-MAX(N(H82),N(L82))&gt;=N('Settings'!$B$3)),"SHOWN, NO FOLLOW-UP; ","")&amp;IF(AND(N(A82)&gt;0,(TODAY()-N(A82))&gt;=N('Settings'!$B$4)),"STALE; ","")&amp;IF(D82="","NO CONTACT INFO; ","")&amp;IF(B82="","NO SOURCE; ","")&amp;IF(E82="","NO PROPERTY; ","")&amp;IF(N(A82)=0,"NO DATE RECEIVED; ",""),LEN(IF(N(G82)=0,"NO REPLY YET; ","")&amp;IF(AND(N(J82)&gt;0,N(J82)&lt;TODAY()),"NEXT STEP OVERDUE; ","")&amp;IF(AND(N(G82)&gt;0,OR(I82="",N(J82)=0)),"NO NEXT STEP; ","")&amp;IF(AND(K82="Showing scheduled",N(H82)&gt;0,N(H82)&lt;TODAY()),"SHOWING PASSED, UPDATE STATUS; ","")&amp;IF(AND(K82="Shown",MAX(N(H82),N(L82))&gt;0,TODAY()-MAX(N(H82),N(L82))&gt;=N('Settings'!$B$3)),"SHOWN, NO FOLLOW-UP; ","")&amp;IF(AND(N(A82)&gt;0,(TODAY()-N(A82))&gt;=N('Settings'!$B$4)),"STALE; ","")&amp;IF(D82="","NO CONTACT INFO; ","")&amp;IF(B82="","NO SOURCE; ","")&amp;IF(E82="","NO PROPERTY; ","")&amp;IF(N(A82)=0,"NO DATE RECEIVED; ",""))-2)))</f>
        <v/>
      </c>
    </row>
    <row r="83">
      <c r="A83" s="6" t="n"/>
      <c r="F83" s="6" t="n"/>
      <c r="G83" s="6" t="n"/>
      <c r="H83" s="6" t="n"/>
      <c r="J83" s="6" t="n"/>
      <c r="L83" s="6" t="n"/>
      <c r="M83" s="8">
        <f>IF(OR(NOT(OR(A83&lt;&gt;"",C83&lt;&gt;"",D83&lt;&gt;"")),N(A83)=0,OR(K83="Leased",K83="Closed")),"",MAX(0,(TODAY()-N(A83))))</f>
        <v/>
      </c>
      <c r="N83">
        <f>IF(OR(NOT(OR(A83&lt;&gt;"",C83&lt;&gt;"",D83&lt;&gt;"")),OR(K83="Leased",K83="Closed")),"",IF(IF(N(G83)=0,"NO REPLY YET; ","")&amp;IF(AND(N(J83)&gt;0,N(J83)&lt;TODAY()),"NEXT STEP OVERDUE; ","")&amp;IF(AND(N(G83)&gt;0,OR(I83="",N(J83)=0)),"NO NEXT STEP; ","")&amp;IF(AND(K83="Showing scheduled",N(H83)&gt;0,N(H83)&lt;TODAY()),"SHOWING PASSED, UPDATE STATUS; ","")&amp;IF(AND(K83="Shown",MAX(N(H83),N(L83))&gt;0,TODAY()-MAX(N(H83),N(L83))&gt;=N('Settings'!$B$3)),"SHOWN, NO FOLLOW-UP; ","")&amp;IF(AND(N(A83)&gt;0,(TODAY()-N(A83))&gt;=N('Settings'!$B$4)),"STALE; ","")&amp;IF(D83="","NO CONTACT INFO; ","")&amp;IF(B83="","NO SOURCE; ","")&amp;IF(E83="","NO PROPERTY; ","")&amp;IF(N(A83)=0,"NO DATE RECEIVED; ","")="","",LEFT(IF(N(G83)=0,"NO REPLY YET; ","")&amp;IF(AND(N(J83)&gt;0,N(J83)&lt;TODAY()),"NEXT STEP OVERDUE; ","")&amp;IF(AND(N(G83)&gt;0,OR(I83="",N(J83)=0)),"NO NEXT STEP; ","")&amp;IF(AND(K83="Showing scheduled",N(H83)&gt;0,N(H83)&lt;TODAY()),"SHOWING PASSED, UPDATE STATUS; ","")&amp;IF(AND(K83="Shown",MAX(N(H83),N(L83))&gt;0,TODAY()-MAX(N(H83),N(L83))&gt;=N('Settings'!$B$3)),"SHOWN, NO FOLLOW-UP; ","")&amp;IF(AND(N(A83)&gt;0,(TODAY()-N(A83))&gt;=N('Settings'!$B$4)),"STALE; ","")&amp;IF(D83="","NO CONTACT INFO; ","")&amp;IF(B83="","NO SOURCE; ","")&amp;IF(E83="","NO PROPERTY; ","")&amp;IF(N(A83)=0,"NO DATE RECEIVED; ",""),LEN(IF(N(G83)=0,"NO REPLY YET; ","")&amp;IF(AND(N(J83)&gt;0,N(J83)&lt;TODAY()),"NEXT STEP OVERDUE; ","")&amp;IF(AND(N(G83)&gt;0,OR(I83="",N(J83)=0)),"NO NEXT STEP; ","")&amp;IF(AND(K83="Showing scheduled",N(H83)&gt;0,N(H83)&lt;TODAY()),"SHOWING PASSED, UPDATE STATUS; ","")&amp;IF(AND(K83="Shown",MAX(N(H83),N(L83))&gt;0,TODAY()-MAX(N(H83),N(L83))&gt;=N('Settings'!$B$3)),"SHOWN, NO FOLLOW-UP; ","")&amp;IF(AND(N(A83)&gt;0,(TODAY()-N(A83))&gt;=N('Settings'!$B$4)),"STALE; ","")&amp;IF(D83="","NO CONTACT INFO; ","")&amp;IF(B83="","NO SOURCE; ","")&amp;IF(E83="","NO PROPERTY; ","")&amp;IF(N(A83)=0,"NO DATE RECEIVED; ",""))-2)))</f>
        <v/>
      </c>
    </row>
    <row r="84">
      <c r="A84" s="6" t="n"/>
      <c r="F84" s="6" t="n"/>
      <c r="G84" s="6" t="n"/>
      <c r="H84" s="6" t="n"/>
      <c r="J84" s="6" t="n"/>
      <c r="L84" s="6" t="n"/>
      <c r="M84" s="8">
        <f>IF(OR(NOT(OR(A84&lt;&gt;"",C84&lt;&gt;"",D84&lt;&gt;"")),N(A84)=0,OR(K84="Leased",K84="Closed")),"",MAX(0,(TODAY()-N(A84))))</f>
        <v/>
      </c>
      <c r="N84">
        <f>IF(OR(NOT(OR(A84&lt;&gt;"",C84&lt;&gt;"",D84&lt;&gt;"")),OR(K84="Leased",K84="Closed")),"",IF(IF(N(G84)=0,"NO REPLY YET; ","")&amp;IF(AND(N(J84)&gt;0,N(J84)&lt;TODAY()),"NEXT STEP OVERDUE; ","")&amp;IF(AND(N(G84)&gt;0,OR(I84="",N(J84)=0)),"NO NEXT STEP; ","")&amp;IF(AND(K84="Showing scheduled",N(H84)&gt;0,N(H84)&lt;TODAY()),"SHOWING PASSED, UPDATE STATUS; ","")&amp;IF(AND(K84="Shown",MAX(N(H84),N(L84))&gt;0,TODAY()-MAX(N(H84),N(L84))&gt;=N('Settings'!$B$3)),"SHOWN, NO FOLLOW-UP; ","")&amp;IF(AND(N(A84)&gt;0,(TODAY()-N(A84))&gt;=N('Settings'!$B$4)),"STALE; ","")&amp;IF(D84="","NO CONTACT INFO; ","")&amp;IF(B84="","NO SOURCE; ","")&amp;IF(E84="","NO PROPERTY; ","")&amp;IF(N(A84)=0,"NO DATE RECEIVED; ","")="","",LEFT(IF(N(G84)=0,"NO REPLY YET; ","")&amp;IF(AND(N(J84)&gt;0,N(J84)&lt;TODAY()),"NEXT STEP OVERDUE; ","")&amp;IF(AND(N(G84)&gt;0,OR(I84="",N(J84)=0)),"NO NEXT STEP; ","")&amp;IF(AND(K84="Showing scheduled",N(H84)&gt;0,N(H84)&lt;TODAY()),"SHOWING PASSED, UPDATE STATUS; ","")&amp;IF(AND(K84="Shown",MAX(N(H84),N(L84))&gt;0,TODAY()-MAX(N(H84),N(L84))&gt;=N('Settings'!$B$3)),"SHOWN, NO FOLLOW-UP; ","")&amp;IF(AND(N(A84)&gt;0,(TODAY()-N(A84))&gt;=N('Settings'!$B$4)),"STALE; ","")&amp;IF(D84="","NO CONTACT INFO; ","")&amp;IF(B84="","NO SOURCE; ","")&amp;IF(E84="","NO PROPERTY; ","")&amp;IF(N(A84)=0,"NO DATE RECEIVED; ",""),LEN(IF(N(G84)=0,"NO REPLY YET; ","")&amp;IF(AND(N(J84)&gt;0,N(J84)&lt;TODAY()),"NEXT STEP OVERDUE; ","")&amp;IF(AND(N(G84)&gt;0,OR(I84="",N(J84)=0)),"NO NEXT STEP; ","")&amp;IF(AND(K84="Showing scheduled",N(H84)&gt;0,N(H84)&lt;TODAY()),"SHOWING PASSED, UPDATE STATUS; ","")&amp;IF(AND(K84="Shown",MAX(N(H84),N(L84))&gt;0,TODAY()-MAX(N(H84),N(L84))&gt;=N('Settings'!$B$3)),"SHOWN, NO FOLLOW-UP; ","")&amp;IF(AND(N(A84)&gt;0,(TODAY()-N(A84))&gt;=N('Settings'!$B$4)),"STALE; ","")&amp;IF(D84="","NO CONTACT INFO; ","")&amp;IF(B84="","NO SOURCE; ","")&amp;IF(E84="","NO PROPERTY; ","")&amp;IF(N(A84)=0,"NO DATE RECEIVED; ",""))-2)))</f>
        <v/>
      </c>
    </row>
    <row r="85">
      <c r="A85" s="6" t="n"/>
      <c r="F85" s="6" t="n"/>
      <c r="G85" s="6" t="n"/>
      <c r="H85" s="6" t="n"/>
      <c r="J85" s="6" t="n"/>
      <c r="L85" s="6" t="n"/>
      <c r="M85" s="8">
        <f>IF(OR(NOT(OR(A85&lt;&gt;"",C85&lt;&gt;"",D85&lt;&gt;"")),N(A85)=0,OR(K85="Leased",K85="Closed")),"",MAX(0,(TODAY()-N(A85))))</f>
        <v/>
      </c>
      <c r="N85">
        <f>IF(OR(NOT(OR(A85&lt;&gt;"",C85&lt;&gt;"",D85&lt;&gt;"")),OR(K85="Leased",K85="Closed")),"",IF(IF(N(G85)=0,"NO REPLY YET; ","")&amp;IF(AND(N(J85)&gt;0,N(J85)&lt;TODAY()),"NEXT STEP OVERDUE; ","")&amp;IF(AND(N(G85)&gt;0,OR(I85="",N(J85)=0)),"NO NEXT STEP; ","")&amp;IF(AND(K85="Showing scheduled",N(H85)&gt;0,N(H85)&lt;TODAY()),"SHOWING PASSED, UPDATE STATUS; ","")&amp;IF(AND(K85="Shown",MAX(N(H85),N(L85))&gt;0,TODAY()-MAX(N(H85),N(L85))&gt;=N('Settings'!$B$3)),"SHOWN, NO FOLLOW-UP; ","")&amp;IF(AND(N(A85)&gt;0,(TODAY()-N(A85))&gt;=N('Settings'!$B$4)),"STALE; ","")&amp;IF(D85="","NO CONTACT INFO; ","")&amp;IF(B85="","NO SOURCE; ","")&amp;IF(E85="","NO PROPERTY; ","")&amp;IF(N(A85)=0,"NO DATE RECEIVED; ","")="","",LEFT(IF(N(G85)=0,"NO REPLY YET; ","")&amp;IF(AND(N(J85)&gt;0,N(J85)&lt;TODAY()),"NEXT STEP OVERDUE; ","")&amp;IF(AND(N(G85)&gt;0,OR(I85="",N(J85)=0)),"NO NEXT STEP; ","")&amp;IF(AND(K85="Showing scheduled",N(H85)&gt;0,N(H85)&lt;TODAY()),"SHOWING PASSED, UPDATE STATUS; ","")&amp;IF(AND(K85="Shown",MAX(N(H85),N(L85))&gt;0,TODAY()-MAX(N(H85),N(L85))&gt;=N('Settings'!$B$3)),"SHOWN, NO FOLLOW-UP; ","")&amp;IF(AND(N(A85)&gt;0,(TODAY()-N(A85))&gt;=N('Settings'!$B$4)),"STALE; ","")&amp;IF(D85="","NO CONTACT INFO; ","")&amp;IF(B85="","NO SOURCE; ","")&amp;IF(E85="","NO PROPERTY; ","")&amp;IF(N(A85)=0,"NO DATE RECEIVED; ",""),LEN(IF(N(G85)=0,"NO REPLY YET; ","")&amp;IF(AND(N(J85)&gt;0,N(J85)&lt;TODAY()),"NEXT STEP OVERDUE; ","")&amp;IF(AND(N(G85)&gt;0,OR(I85="",N(J85)=0)),"NO NEXT STEP; ","")&amp;IF(AND(K85="Showing scheduled",N(H85)&gt;0,N(H85)&lt;TODAY()),"SHOWING PASSED, UPDATE STATUS; ","")&amp;IF(AND(K85="Shown",MAX(N(H85),N(L85))&gt;0,TODAY()-MAX(N(H85),N(L85))&gt;=N('Settings'!$B$3)),"SHOWN, NO FOLLOW-UP; ","")&amp;IF(AND(N(A85)&gt;0,(TODAY()-N(A85))&gt;=N('Settings'!$B$4)),"STALE; ","")&amp;IF(D85="","NO CONTACT INFO; ","")&amp;IF(B85="","NO SOURCE; ","")&amp;IF(E85="","NO PROPERTY; ","")&amp;IF(N(A85)=0,"NO DATE RECEIVED; ",""))-2)))</f>
        <v/>
      </c>
    </row>
    <row r="86">
      <c r="A86" s="6" t="n"/>
      <c r="F86" s="6" t="n"/>
      <c r="G86" s="6" t="n"/>
      <c r="H86" s="6" t="n"/>
      <c r="J86" s="6" t="n"/>
      <c r="L86" s="6" t="n"/>
      <c r="M86" s="8">
        <f>IF(OR(NOT(OR(A86&lt;&gt;"",C86&lt;&gt;"",D86&lt;&gt;"")),N(A86)=0,OR(K86="Leased",K86="Closed")),"",MAX(0,(TODAY()-N(A86))))</f>
        <v/>
      </c>
      <c r="N86">
        <f>IF(OR(NOT(OR(A86&lt;&gt;"",C86&lt;&gt;"",D86&lt;&gt;"")),OR(K86="Leased",K86="Closed")),"",IF(IF(N(G86)=0,"NO REPLY YET; ","")&amp;IF(AND(N(J86)&gt;0,N(J86)&lt;TODAY()),"NEXT STEP OVERDUE; ","")&amp;IF(AND(N(G86)&gt;0,OR(I86="",N(J86)=0)),"NO NEXT STEP; ","")&amp;IF(AND(K86="Showing scheduled",N(H86)&gt;0,N(H86)&lt;TODAY()),"SHOWING PASSED, UPDATE STATUS; ","")&amp;IF(AND(K86="Shown",MAX(N(H86),N(L86))&gt;0,TODAY()-MAX(N(H86),N(L86))&gt;=N('Settings'!$B$3)),"SHOWN, NO FOLLOW-UP; ","")&amp;IF(AND(N(A86)&gt;0,(TODAY()-N(A86))&gt;=N('Settings'!$B$4)),"STALE; ","")&amp;IF(D86="","NO CONTACT INFO; ","")&amp;IF(B86="","NO SOURCE; ","")&amp;IF(E86="","NO PROPERTY; ","")&amp;IF(N(A86)=0,"NO DATE RECEIVED; ","")="","",LEFT(IF(N(G86)=0,"NO REPLY YET; ","")&amp;IF(AND(N(J86)&gt;0,N(J86)&lt;TODAY()),"NEXT STEP OVERDUE; ","")&amp;IF(AND(N(G86)&gt;0,OR(I86="",N(J86)=0)),"NO NEXT STEP; ","")&amp;IF(AND(K86="Showing scheduled",N(H86)&gt;0,N(H86)&lt;TODAY()),"SHOWING PASSED, UPDATE STATUS; ","")&amp;IF(AND(K86="Shown",MAX(N(H86),N(L86))&gt;0,TODAY()-MAX(N(H86),N(L86))&gt;=N('Settings'!$B$3)),"SHOWN, NO FOLLOW-UP; ","")&amp;IF(AND(N(A86)&gt;0,(TODAY()-N(A86))&gt;=N('Settings'!$B$4)),"STALE; ","")&amp;IF(D86="","NO CONTACT INFO; ","")&amp;IF(B86="","NO SOURCE; ","")&amp;IF(E86="","NO PROPERTY; ","")&amp;IF(N(A86)=0,"NO DATE RECEIVED; ",""),LEN(IF(N(G86)=0,"NO REPLY YET; ","")&amp;IF(AND(N(J86)&gt;0,N(J86)&lt;TODAY()),"NEXT STEP OVERDUE; ","")&amp;IF(AND(N(G86)&gt;0,OR(I86="",N(J86)=0)),"NO NEXT STEP; ","")&amp;IF(AND(K86="Showing scheduled",N(H86)&gt;0,N(H86)&lt;TODAY()),"SHOWING PASSED, UPDATE STATUS; ","")&amp;IF(AND(K86="Shown",MAX(N(H86),N(L86))&gt;0,TODAY()-MAX(N(H86),N(L86))&gt;=N('Settings'!$B$3)),"SHOWN, NO FOLLOW-UP; ","")&amp;IF(AND(N(A86)&gt;0,(TODAY()-N(A86))&gt;=N('Settings'!$B$4)),"STALE; ","")&amp;IF(D86="","NO CONTACT INFO; ","")&amp;IF(B86="","NO SOURCE; ","")&amp;IF(E86="","NO PROPERTY; ","")&amp;IF(N(A86)=0,"NO DATE RECEIVED; ",""))-2)))</f>
        <v/>
      </c>
    </row>
    <row r="87">
      <c r="A87" s="6" t="n"/>
      <c r="F87" s="6" t="n"/>
      <c r="G87" s="6" t="n"/>
      <c r="H87" s="6" t="n"/>
      <c r="J87" s="6" t="n"/>
      <c r="L87" s="6" t="n"/>
      <c r="M87" s="8">
        <f>IF(OR(NOT(OR(A87&lt;&gt;"",C87&lt;&gt;"",D87&lt;&gt;"")),N(A87)=0,OR(K87="Leased",K87="Closed")),"",MAX(0,(TODAY()-N(A87))))</f>
        <v/>
      </c>
      <c r="N87">
        <f>IF(OR(NOT(OR(A87&lt;&gt;"",C87&lt;&gt;"",D87&lt;&gt;"")),OR(K87="Leased",K87="Closed")),"",IF(IF(N(G87)=0,"NO REPLY YET; ","")&amp;IF(AND(N(J87)&gt;0,N(J87)&lt;TODAY()),"NEXT STEP OVERDUE; ","")&amp;IF(AND(N(G87)&gt;0,OR(I87="",N(J87)=0)),"NO NEXT STEP; ","")&amp;IF(AND(K87="Showing scheduled",N(H87)&gt;0,N(H87)&lt;TODAY()),"SHOWING PASSED, UPDATE STATUS; ","")&amp;IF(AND(K87="Shown",MAX(N(H87),N(L87))&gt;0,TODAY()-MAX(N(H87),N(L87))&gt;=N('Settings'!$B$3)),"SHOWN, NO FOLLOW-UP; ","")&amp;IF(AND(N(A87)&gt;0,(TODAY()-N(A87))&gt;=N('Settings'!$B$4)),"STALE; ","")&amp;IF(D87="","NO CONTACT INFO; ","")&amp;IF(B87="","NO SOURCE; ","")&amp;IF(E87="","NO PROPERTY; ","")&amp;IF(N(A87)=0,"NO DATE RECEIVED; ","")="","",LEFT(IF(N(G87)=0,"NO REPLY YET; ","")&amp;IF(AND(N(J87)&gt;0,N(J87)&lt;TODAY()),"NEXT STEP OVERDUE; ","")&amp;IF(AND(N(G87)&gt;0,OR(I87="",N(J87)=0)),"NO NEXT STEP; ","")&amp;IF(AND(K87="Showing scheduled",N(H87)&gt;0,N(H87)&lt;TODAY()),"SHOWING PASSED, UPDATE STATUS; ","")&amp;IF(AND(K87="Shown",MAX(N(H87),N(L87))&gt;0,TODAY()-MAX(N(H87),N(L87))&gt;=N('Settings'!$B$3)),"SHOWN, NO FOLLOW-UP; ","")&amp;IF(AND(N(A87)&gt;0,(TODAY()-N(A87))&gt;=N('Settings'!$B$4)),"STALE; ","")&amp;IF(D87="","NO CONTACT INFO; ","")&amp;IF(B87="","NO SOURCE; ","")&amp;IF(E87="","NO PROPERTY; ","")&amp;IF(N(A87)=0,"NO DATE RECEIVED; ",""),LEN(IF(N(G87)=0,"NO REPLY YET; ","")&amp;IF(AND(N(J87)&gt;0,N(J87)&lt;TODAY()),"NEXT STEP OVERDUE; ","")&amp;IF(AND(N(G87)&gt;0,OR(I87="",N(J87)=0)),"NO NEXT STEP; ","")&amp;IF(AND(K87="Showing scheduled",N(H87)&gt;0,N(H87)&lt;TODAY()),"SHOWING PASSED, UPDATE STATUS; ","")&amp;IF(AND(K87="Shown",MAX(N(H87),N(L87))&gt;0,TODAY()-MAX(N(H87),N(L87))&gt;=N('Settings'!$B$3)),"SHOWN, NO FOLLOW-UP; ","")&amp;IF(AND(N(A87)&gt;0,(TODAY()-N(A87))&gt;=N('Settings'!$B$4)),"STALE; ","")&amp;IF(D87="","NO CONTACT INFO; ","")&amp;IF(B87="","NO SOURCE; ","")&amp;IF(E87="","NO PROPERTY; ","")&amp;IF(N(A87)=0,"NO DATE RECEIVED; ",""))-2)))</f>
        <v/>
      </c>
    </row>
    <row r="88">
      <c r="A88" s="6" t="n"/>
      <c r="F88" s="6" t="n"/>
      <c r="G88" s="6" t="n"/>
      <c r="H88" s="6" t="n"/>
      <c r="J88" s="6" t="n"/>
      <c r="L88" s="6" t="n"/>
      <c r="M88" s="8">
        <f>IF(OR(NOT(OR(A88&lt;&gt;"",C88&lt;&gt;"",D88&lt;&gt;"")),N(A88)=0,OR(K88="Leased",K88="Closed")),"",MAX(0,(TODAY()-N(A88))))</f>
        <v/>
      </c>
      <c r="N88">
        <f>IF(OR(NOT(OR(A88&lt;&gt;"",C88&lt;&gt;"",D88&lt;&gt;"")),OR(K88="Leased",K88="Closed")),"",IF(IF(N(G88)=0,"NO REPLY YET; ","")&amp;IF(AND(N(J88)&gt;0,N(J88)&lt;TODAY()),"NEXT STEP OVERDUE; ","")&amp;IF(AND(N(G88)&gt;0,OR(I88="",N(J88)=0)),"NO NEXT STEP; ","")&amp;IF(AND(K88="Showing scheduled",N(H88)&gt;0,N(H88)&lt;TODAY()),"SHOWING PASSED, UPDATE STATUS; ","")&amp;IF(AND(K88="Shown",MAX(N(H88),N(L88))&gt;0,TODAY()-MAX(N(H88),N(L88))&gt;=N('Settings'!$B$3)),"SHOWN, NO FOLLOW-UP; ","")&amp;IF(AND(N(A88)&gt;0,(TODAY()-N(A88))&gt;=N('Settings'!$B$4)),"STALE; ","")&amp;IF(D88="","NO CONTACT INFO; ","")&amp;IF(B88="","NO SOURCE; ","")&amp;IF(E88="","NO PROPERTY; ","")&amp;IF(N(A88)=0,"NO DATE RECEIVED; ","")="","",LEFT(IF(N(G88)=0,"NO REPLY YET; ","")&amp;IF(AND(N(J88)&gt;0,N(J88)&lt;TODAY()),"NEXT STEP OVERDUE; ","")&amp;IF(AND(N(G88)&gt;0,OR(I88="",N(J88)=0)),"NO NEXT STEP; ","")&amp;IF(AND(K88="Showing scheduled",N(H88)&gt;0,N(H88)&lt;TODAY()),"SHOWING PASSED, UPDATE STATUS; ","")&amp;IF(AND(K88="Shown",MAX(N(H88),N(L88))&gt;0,TODAY()-MAX(N(H88),N(L88))&gt;=N('Settings'!$B$3)),"SHOWN, NO FOLLOW-UP; ","")&amp;IF(AND(N(A88)&gt;0,(TODAY()-N(A88))&gt;=N('Settings'!$B$4)),"STALE; ","")&amp;IF(D88="","NO CONTACT INFO; ","")&amp;IF(B88="","NO SOURCE; ","")&amp;IF(E88="","NO PROPERTY; ","")&amp;IF(N(A88)=0,"NO DATE RECEIVED; ",""),LEN(IF(N(G88)=0,"NO REPLY YET; ","")&amp;IF(AND(N(J88)&gt;0,N(J88)&lt;TODAY()),"NEXT STEP OVERDUE; ","")&amp;IF(AND(N(G88)&gt;0,OR(I88="",N(J88)=0)),"NO NEXT STEP; ","")&amp;IF(AND(K88="Showing scheduled",N(H88)&gt;0,N(H88)&lt;TODAY()),"SHOWING PASSED, UPDATE STATUS; ","")&amp;IF(AND(K88="Shown",MAX(N(H88),N(L88))&gt;0,TODAY()-MAX(N(H88),N(L88))&gt;=N('Settings'!$B$3)),"SHOWN, NO FOLLOW-UP; ","")&amp;IF(AND(N(A88)&gt;0,(TODAY()-N(A88))&gt;=N('Settings'!$B$4)),"STALE; ","")&amp;IF(D88="","NO CONTACT INFO; ","")&amp;IF(B88="","NO SOURCE; ","")&amp;IF(E88="","NO PROPERTY; ","")&amp;IF(N(A88)=0,"NO DATE RECEIVED; ",""))-2)))</f>
        <v/>
      </c>
    </row>
    <row r="89">
      <c r="A89" s="6" t="n"/>
      <c r="F89" s="6" t="n"/>
      <c r="G89" s="6" t="n"/>
      <c r="H89" s="6" t="n"/>
      <c r="J89" s="6" t="n"/>
      <c r="L89" s="6" t="n"/>
      <c r="M89" s="8">
        <f>IF(OR(NOT(OR(A89&lt;&gt;"",C89&lt;&gt;"",D89&lt;&gt;"")),N(A89)=0,OR(K89="Leased",K89="Closed")),"",MAX(0,(TODAY()-N(A89))))</f>
        <v/>
      </c>
      <c r="N89">
        <f>IF(OR(NOT(OR(A89&lt;&gt;"",C89&lt;&gt;"",D89&lt;&gt;"")),OR(K89="Leased",K89="Closed")),"",IF(IF(N(G89)=0,"NO REPLY YET; ","")&amp;IF(AND(N(J89)&gt;0,N(J89)&lt;TODAY()),"NEXT STEP OVERDUE; ","")&amp;IF(AND(N(G89)&gt;0,OR(I89="",N(J89)=0)),"NO NEXT STEP; ","")&amp;IF(AND(K89="Showing scheduled",N(H89)&gt;0,N(H89)&lt;TODAY()),"SHOWING PASSED, UPDATE STATUS; ","")&amp;IF(AND(K89="Shown",MAX(N(H89),N(L89))&gt;0,TODAY()-MAX(N(H89),N(L89))&gt;=N('Settings'!$B$3)),"SHOWN, NO FOLLOW-UP; ","")&amp;IF(AND(N(A89)&gt;0,(TODAY()-N(A89))&gt;=N('Settings'!$B$4)),"STALE; ","")&amp;IF(D89="","NO CONTACT INFO; ","")&amp;IF(B89="","NO SOURCE; ","")&amp;IF(E89="","NO PROPERTY; ","")&amp;IF(N(A89)=0,"NO DATE RECEIVED; ","")="","",LEFT(IF(N(G89)=0,"NO REPLY YET; ","")&amp;IF(AND(N(J89)&gt;0,N(J89)&lt;TODAY()),"NEXT STEP OVERDUE; ","")&amp;IF(AND(N(G89)&gt;0,OR(I89="",N(J89)=0)),"NO NEXT STEP; ","")&amp;IF(AND(K89="Showing scheduled",N(H89)&gt;0,N(H89)&lt;TODAY()),"SHOWING PASSED, UPDATE STATUS; ","")&amp;IF(AND(K89="Shown",MAX(N(H89),N(L89))&gt;0,TODAY()-MAX(N(H89),N(L89))&gt;=N('Settings'!$B$3)),"SHOWN, NO FOLLOW-UP; ","")&amp;IF(AND(N(A89)&gt;0,(TODAY()-N(A89))&gt;=N('Settings'!$B$4)),"STALE; ","")&amp;IF(D89="","NO CONTACT INFO; ","")&amp;IF(B89="","NO SOURCE; ","")&amp;IF(E89="","NO PROPERTY; ","")&amp;IF(N(A89)=0,"NO DATE RECEIVED; ",""),LEN(IF(N(G89)=0,"NO REPLY YET; ","")&amp;IF(AND(N(J89)&gt;0,N(J89)&lt;TODAY()),"NEXT STEP OVERDUE; ","")&amp;IF(AND(N(G89)&gt;0,OR(I89="",N(J89)=0)),"NO NEXT STEP; ","")&amp;IF(AND(K89="Showing scheduled",N(H89)&gt;0,N(H89)&lt;TODAY()),"SHOWING PASSED, UPDATE STATUS; ","")&amp;IF(AND(K89="Shown",MAX(N(H89),N(L89))&gt;0,TODAY()-MAX(N(H89),N(L89))&gt;=N('Settings'!$B$3)),"SHOWN, NO FOLLOW-UP; ","")&amp;IF(AND(N(A89)&gt;0,(TODAY()-N(A89))&gt;=N('Settings'!$B$4)),"STALE; ","")&amp;IF(D89="","NO CONTACT INFO; ","")&amp;IF(B89="","NO SOURCE; ","")&amp;IF(E89="","NO PROPERTY; ","")&amp;IF(N(A89)=0,"NO DATE RECEIVED; ",""))-2)))</f>
        <v/>
      </c>
    </row>
    <row r="90">
      <c r="A90" s="6" t="n"/>
      <c r="F90" s="6" t="n"/>
      <c r="G90" s="6" t="n"/>
      <c r="H90" s="6" t="n"/>
      <c r="J90" s="6" t="n"/>
      <c r="L90" s="6" t="n"/>
      <c r="M90" s="8">
        <f>IF(OR(NOT(OR(A90&lt;&gt;"",C90&lt;&gt;"",D90&lt;&gt;"")),N(A90)=0,OR(K90="Leased",K90="Closed")),"",MAX(0,(TODAY()-N(A90))))</f>
        <v/>
      </c>
      <c r="N90">
        <f>IF(OR(NOT(OR(A90&lt;&gt;"",C90&lt;&gt;"",D90&lt;&gt;"")),OR(K90="Leased",K90="Closed")),"",IF(IF(N(G90)=0,"NO REPLY YET; ","")&amp;IF(AND(N(J90)&gt;0,N(J90)&lt;TODAY()),"NEXT STEP OVERDUE; ","")&amp;IF(AND(N(G90)&gt;0,OR(I90="",N(J90)=0)),"NO NEXT STEP; ","")&amp;IF(AND(K90="Showing scheduled",N(H90)&gt;0,N(H90)&lt;TODAY()),"SHOWING PASSED, UPDATE STATUS; ","")&amp;IF(AND(K90="Shown",MAX(N(H90),N(L90))&gt;0,TODAY()-MAX(N(H90),N(L90))&gt;=N('Settings'!$B$3)),"SHOWN, NO FOLLOW-UP; ","")&amp;IF(AND(N(A90)&gt;0,(TODAY()-N(A90))&gt;=N('Settings'!$B$4)),"STALE; ","")&amp;IF(D90="","NO CONTACT INFO; ","")&amp;IF(B90="","NO SOURCE; ","")&amp;IF(E90="","NO PROPERTY; ","")&amp;IF(N(A90)=0,"NO DATE RECEIVED; ","")="","",LEFT(IF(N(G90)=0,"NO REPLY YET; ","")&amp;IF(AND(N(J90)&gt;0,N(J90)&lt;TODAY()),"NEXT STEP OVERDUE; ","")&amp;IF(AND(N(G90)&gt;0,OR(I90="",N(J90)=0)),"NO NEXT STEP; ","")&amp;IF(AND(K90="Showing scheduled",N(H90)&gt;0,N(H90)&lt;TODAY()),"SHOWING PASSED, UPDATE STATUS; ","")&amp;IF(AND(K90="Shown",MAX(N(H90),N(L90))&gt;0,TODAY()-MAX(N(H90),N(L90))&gt;=N('Settings'!$B$3)),"SHOWN, NO FOLLOW-UP; ","")&amp;IF(AND(N(A90)&gt;0,(TODAY()-N(A90))&gt;=N('Settings'!$B$4)),"STALE; ","")&amp;IF(D90="","NO CONTACT INFO; ","")&amp;IF(B90="","NO SOURCE; ","")&amp;IF(E90="","NO PROPERTY; ","")&amp;IF(N(A90)=0,"NO DATE RECEIVED; ",""),LEN(IF(N(G90)=0,"NO REPLY YET; ","")&amp;IF(AND(N(J90)&gt;0,N(J90)&lt;TODAY()),"NEXT STEP OVERDUE; ","")&amp;IF(AND(N(G90)&gt;0,OR(I90="",N(J90)=0)),"NO NEXT STEP; ","")&amp;IF(AND(K90="Showing scheduled",N(H90)&gt;0,N(H90)&lt;TODAY()),"SHOWING PASSED, UPDATE STATUS; ","")&amp;IF(AND(K90="Shown",MAX(N(H90),N(L90))&gt;0,TODAY()-MAX(N(H90),N(L90))&gt;=N('Settings'!$B$3)),"SHOWN, NO FOLLOW-UP; ","")&amp;IF(AND(N(A90)&gt;0,(TODAY()-N(A90))&gt;=N('Settings'!$B$4)),"STALE; ","")&amp;IF(D90="","NO CONTACT INFO; ","")&amp;IF(B90="","NO SOURCE; ","")&amp;IF(E90="","NO PROPERTY; ","")&amp;IF(N(A90)=0,"NO DATE RECEIVED; ",""))-2)))</f>
        <v/>
      </c>
    </row>
    <row r="91">
      <c r="A91" s="6" t="n"/>
      <c r="F91" s="6" t="n"/>
      <c r="G91" s="6" t="n"/>
      <c r="H91" s="6" t="n"/>
      <c r="J91" s="6" t="n"/>
      <c r="L91" s="6" t="n"/>
      <c r="M91" s="8">
        <f>IF(OR(NOT(OR(A91&lt;&gt;"",C91&lt;&gt;"",D91&lt;&gt;"")),N(A91)=0,OR(K91="Leased",K91="Closed")),"",MAX(0,(TODAY()-N(A91))))</f>
        <v/>
      </c>
      <c r="N91">
        <f>IF(OR(NOT(OR(A91&lt;&gt;"",C91&lt;&gt;"",D91&lt;&gt;"")),OR(K91="Leased",K91="Closed")),"",IF(IF(N(G91)=0,"NO REPLY YET; ","")&amp;IF(AND(N(J91)&gt;0,N(J91)&lt;TODAY()),"NEXT STEP OVERDUE; ","")&amp;IF(AND(N(G91)&gt;0,OR(I91="",N(J91)=0)),"NO NEXT STEP; ","")&amp;IF(AND(K91="Showing scheduled",N(H91)&gt;0,N(H91)&lt;TODAY()),"SHOWING PASSED, UPDATE STATUS; ","")&amp;IF(AND(K91="Shown",MAX(N(H91),N(L91))&gt;0,TODAY()-MAX(N(H91),N(L91))&gt;=N('Settings'!$B$3)),"SHOWN, NO FOLLOW-UP; ","")&amp;IF(AND(N(A91)&gt;0,(TODAY()-N(A91))&gt;=N('Settings'!$B$4)),"STALE; ","")&amp;IF(D91="","NO CONTACT INFO; ","")&amp;IF(B91="","NO SOURCE; ","")&amp;IF(E91="","NO PROPERTY; ","")&amp;IF(N(A91)=0,"NO DATE RECEIVED; ","")="","",LEFT(IF(N(G91)=0,"NO REPLY YET; ","")&amp;IF(AND(N(J91)&gt;0,N(J91)&lt;TODAY()),"NEXT STEP OVERDUE; ","")&amp;IF(AND(N(G91)&gt;0,OR(I91="",N(J91)=0)),"NO NEXT STEP; ","")&amp;IF(AND(K91="Showing scheduled",N(H91)&gt;0,N(H91)&lt;TODAY()),"SHOWING PASSED, UPDATE STATUS; ","")&amp;IF(AND(K91="Shown",MAX(N(H91),N(L91))&gt;0,TODAY()-MAX(N(H91),N(L91))&gt;=N('Settings'!$B$3)),"SHOWN, NO FOLLOW-UP; ","")&amp;IF(AND(N(A91)&gt;0,(TODAY()-N(A91))&gt;=N('Settings'!$B$4)),"STALE; ","")&amp;IF(D91="","NO CONTACT INFO; ","")&amp;IF(B91="","NO SOURCE; ","")&amp;IF(E91="","NO PROPERTY; ","")&amp;IF(N(A91)=0,"NO DATE RECEIVED; ",""),LEN(IF(N(G91)=0,"NO REPLY YET; ","")&amp;IF(AND(N(J91)&gt;0,N(J91)&lt;TODAY()),"NEXT STEP OVERDUE; ","")&amp;IF(AND(N(G91)&gt;0,OR(I91="",N(J91)=0)),"NO NEXT STEP; ","")&amp;IF(AND(K91="Showing scheduled",N(H91)&gt;0,N(H91)&lt;TODAY()),"SHOWING PASSED, UPDATE STATUS; ","")&amp;IF(AND(K91="Shown",MAX(N(H91),N(L91))&gt;0,TODAY()-MAX(N(H91),N(L91))&gt;=N('Settings'!$B$3)),"SHOWN, NO FOLLOW-UP; ","")&amp;IF(AND(N(A91)&gt;0,(TODAY()-N(A91))&gt;=N('Settings'!$B$4)),"STALE; ","")&amp;IF(D91="","NO CONTACT INFO; ","")&amp;IF(B91="","NO SOURCE; ","")&amp;IF(E91="","NO PROPERTY; ","")&amp;IF(N(A91)=0,"NO DATE RECEIVED; ",""))-2)))</f>
        <v/>
      </c>
    </row>
    <row r="92">
      <c r="A92" s="6" t="n"/>
      <c r="F92" s="6" t="n"/>
      <c r="G92" s="6" t="n"/>
      <c r="H92" s="6" t="n"/>
      <c r="J92" s="6" t="n"/>
      <c r="L92" s="6" t="n"/>
      <c r="M92" s="8">
        <f>IF(OR(NOT(OR(A92&lt;&gt;"",C92&lt;&gt;"",D92&lt;&gt;"")),N(A92)=0,OR(K92="Leased",K92="Closed")),"",MAX(0,(TODAY()-N(A92))))</f>
        <v/>
      </c>
      <c r="N92">
        <f>IF(OR(NOT(OR(A92&lt;&gt;"",C92&lt;&gt;"",D92&lt;&gt;"")),OR(K92="Leased",K92="Closed")),"",IF(IF(N(G92)=0,"NO REPLY YET; ","")&amp;IF(AND(N(J92)&gt;0,N(J92)&lt;TODAY()),"NEXT STEP OVERDUE; ","")&amp;IF(AND(N(G92)&gt;0,OR(I92="",N(J92)=0)),"NO NEXT STEP; ","")&amp;IF(AND(K92="Showing scheduled",N(H92)&gt;0,N(H92)&lt;TODAY()),"SHOWING PASSED, UPDATE STATUS; ","")&amp;IF(AND(K92="Shown",MAX(N(H92),N(L92))&gt;0,TODAY()-MAX(N(H92),N(L92))&gt;=N('Settings'!$B$3)),"SHOWN, NO FOLLOW-UP; ","")&amp;IF(AND(N(A92)&gt;0,(TODAY()-N(A92))&gt;=N('Settings'!$B$4)),"STALE; ","")&amp;IF(D92="","NO CONTACT INFO; ","")&amp;IF(B92="","NO SOURCE; ","")&amp;IF(E92="","NO PROPERTY; ","")&amp;IF(N(A92)=0,"NO DATE RECEIVED; ","")="","",LEFT(IF(N(G92)=0,"NO REPLY YET; ","")&amp;IF(AND(N(J92)&gt;0,N(J92)&lt;TODAY()),"NEXT STEP OVERDUE; ","")&amp;IF(AND(N(G92)&gt;0,OR(I92="",N(J92)=0)),"NO NEXT STEP; ","")&amp;IF(AND(K92="Showing scheduled",N(H92)&gt;0,N(H92)&lt;TODAY()),"SHOWING PASSED, UPDATE STATUS; ","")&amp;IF(AND(K92="Shown",MAX(N(H92),N(L92))&gt;0,TODAY()-MAX(N(H92),N(L92))&gt;=N('Settings'!$B$3)),"SHOWN, NO FOLLOW-UP; ","")&amp;IF(AND(N(A92)&gt;0,(TODAY()-N(A92))&gt;=N('Settings'!$B$4)),"STALE; ","")&amp;IF(D92="","NO CONTACT INFO; ","")&amp;IF(B92="","NO SOURCE; ","")&amp;IF(E92="","NO PROPERTY; ","")&amp;IF(N(A92)=0,"NO DATE RECEIVED; ",""),LEN(IF(N(G92)=0,"NO REPLY YET; ","")&amp;IF(AND(N(J92)&gt;0,N(J92)&lt;TODAY()),"NEXT STEP OVERDUE; ","")&amp;IF(AND(N(G92)&gt;0,OR(I92="",N(J92)=0)),"NO NEXT STEP; ","")&amp;IF(AND(K92="Showing scheduled",N(H92)&gt;0,N(H92)&lt;TODAY()),"SHOWING PASSED, UPDATE STATUS; ","")&amp;IF(AND(K92="Shown",MAX(N(H92),N(L92))&gt;0,TODAY()-MAX(N(H92),N(L92))&gt;=N('Settings'!$B$3)),"SHOWN, NO FOLLOW-UP; ","")&amp;IF(AND(N(A92)&gt;0,(TODAY()-N(A92))&gt;=N('Settings'!$B$4)),"STALE; ","")&amp;IF(D92="","NO CONTACT INFO; ","")&amp;IF(B92="","NO SOURCE; ","")&amp;IF(E92="","NO PROPERTY; ","")&amp;IF(N(A92)=0,"NO DATE RECEIVED; ",""))-2)))</f>
        <v/>
      </c>
    </row>
    <row r="93">
      <c r="A93" s="6" t="n"/>
      <c r="F93" s="6" t="n"/>
      <c r="G93" s="6" t="n"/>
      <c r="H93" s="6" t="n"/>
      <c r="J93" s="6" t="n"/>
      <c r="L93" s="6" t="n"/>
      <c r="M93" s="8">
        <f>IF(OR(NOT(OR(A93&lt;&gt;"",C93&lt;&gt;"",D93&lt;&gt;"")),N(A93)=0,OR(K93="Leased",K93="Closed")),"",MAX(0,(TODAY()-N(A93))))</f>
        <v/>
      </c>
      <c r="N93">
        <f>IF(OR(NOT(OR(A93&lt;&gt;"",C93&lt;&gt;"",D93&lt;&gt;"")),OR(K93="Leased",K93="Closed")),"",IF(IF(N(G93)=0,"NO REPLY YET; ","")&amp;IF(AND(N(J93)&gt;0,N(J93)&lt;TODAY()),"NEXT STEP OVERDUE; ","")&amp;IF(AND(N(G93)&gt;0,OR(I93="",N(J93)=0)),"NO NEXT STEP; ","")&amp;IF(AND(K93="Showing scheduled",N(H93)&gt;0,N(H93)&lt;TODAY()),"SHOWING PASSED, UPDATE STATUS; ","")&amp;IF(AND(K93="Shown",MAX(N(H93),N(L93))&gt;0,TODAY()-MAX(N(H93),N(L93))&gt;=N('Settings'!$B$3)),"SHOWN, NO FOLLOW-UP; ","")&amp;IF(AND(N(A93)&gt;0,(TODAY()-N(A93))&gt;=N('Settings'!$B$4)),"STALE; ","")&amp;IF(D93="","NO CONTACT INFO; ","")&amp;IF(B93="","NO SOURCE; ","")&amp;IF(E93="","NO PROPERTY; ","")&amp;IF(N(A93)=0,"NO DATE RECEIVED; ","")="","",LEFT(IF(N(G93)=0,"NO REPLY YET; ","")&amp;IF(AND(N(J93)&gt;0,N(J93)&lt;TODAY()),"NEXT STEP OVERDUE; ","")&amp;IF(AND(N(G93)&gt;0,OR(I93="",N(J93)=0)),"NO NEXT STEP; ","")&amp;IF(AND(K93="Showing scheduled",N(H93)&gt;0,N(H93)&lt;TODAY()),"SHOWING PASSED, UPDATE STATUS; ","")&amp;IF(AND(K93="Shown",MAX(N(H93),N(L93))&gt;0,TODAY()-MAX(N(H93),N(L93))&gt;=N('Settings'!$B$3)),"SHOWN, NO FOLLOW-UP; ","")&amp;IF(AND(N(A93)&gt;0,(TODAY()-N(A93))&gt;=N('Settings'!$B$4)),"STALE; ","")&amp;IF(D93="","NO CONTACT INFO; ","")&amp;IF(B93="","NO SOURCE; ","")&amp;IF(E93="","NO PROPERTY; ","")&amp;IF(N(A93)=0,"NO DATE RECEIVED; ",""),LEN(IF(N(G93)=0,"NO REPLY YET; ","")&amp;IF(AND(N(J93)&gt;0,N(J93)&lt;TODAY()),"NEXT STEP OVERDUE; ","")&amp;IF(AND(N(G93)&gt;0,OR(I93="",N(J93)=0)),"NO NEXT STEP; ","")&amp;IF(AND(K93="Showing scheduled",N(H93)&gt;0,N(H93)&lt;TODAY()),"SHOWING PASSED, UPDATE STATUS; ","")&amp;IF(AND(K93="Shown",MAX(N(H93),N(L93))&gt;0,TODAY()-MAX(N(H93),N(L93))&gt;=N('Settings'!$B$3)),"SHOWN, NO FOLLOW-UP; ","")&amp;IF(AND(N(A93)&gt;0,(TODAY()-N(A93))&gt;=N('Settings'!$B$4)),"STALE; ","")&amp;IF(D93="","NO CONTACT INFO; ","")&amp;IF(B93="","NO SOURCE; ","")&amp;IF(E93="","NO PROPERTY; ","")&amp;IF(N(A93)=0,"NO DATE RECEIVED; ",""))-2)))</f>
        <v/>
      </c>
    </row>
    <row r="94">
      <c r="A94" s="6" t="n"/>
      <c r="F94" s="6" t="n"/>
      <c r="G94" s="6" t="n"/>
      <c r="H94" s="6" t="n"/>
      <c r="J94" s="6" t="n"/>
      <c r="L94" s="6" t="n"/>
      <c r="M94" s="8">
        <f>IF(OR(NOT(OR(A94&lt;&gt;"",C94&lt;&gt;"",D94&lt;&gt;"")),N(A94)=0,OR(K94="Leased",K94="Closed")),"",MAX(0,(TODAY()-N(A94))))</f>
        <v/>
      </c>
      <c r="N94">
        <f>IF(OR(NOT(OR(A94&lt;&gt;"",C94&lt;&gt;"",D94&lt;&gt;"")),OR(K94="Leased",K94="Closed")),"",IF(IF(N(G94)=0,"NO REPLY YET; ","")&amp;IF(AND(N(J94)&gt;0,N(J94)&lt;TODAY()),"NEXT STEP OVERDUE; ","")&amp;IF(AND(N(G94)&gt;0,OR(I94="",N(J94)=0)),"NO NEXT STEP; ","")&amp;IF(AND(K94="Showing scheduled",N(H94)&gt;0,N(H94)&lt;TODAY()),"SHOWING PASSED, UPDATE STATUS; ","")&amp;IF(AND(K94="Shown",MAX(N(H94),N(L94))&gt;0,TODAY()-MAX(N(H94),N(L94))&gt;=N('Settings'!$B$3)),"SHOWN, NO FOLLOW-UP; ","")&amp;IF(AND(N(A94)&gt;0,(TODAY()-N(A94))&gt;=N('Settings'!$B$4)),"STALE; ","")&amp;IF(D94="","NO CONTACT INFO; ","")&amp;IF(B94="","NO SOURCE; ","")&amp;IF(E94="","NO PROPERTY; ","")&amp;IF(N(A94)=0,"NO DATE RECEIVED; ","")="","",LEFT(IF(N(G94)=0,"NO REPLY YET; ","")&amp;IF(AND(N(J94)&gt;0,N(J94)&lt;TODAY()),"NEXT STEP OVERDUE; ","")&amp;IF(AND(N(G94)&gt;0,OR(I94="",N(J94)=0)),"NO NEXT STEP; ","")&amp;IF(AND(K94="Showing scheduled",N(H94)&gt;0,N(H94)&lt;TODAY()),"SHOWING PASSED, UPDATE STATUS; ","")&amp;IF(AND(K94="Shown",MAX(N(H94),N(L94))&gt;0,TODAY()-MAX(N(H94),N(L94))&gt;=N('Settings'!$B$3)),"SHOWN, NO FOLLOW-UP; ","")&amp;IF(AND(N(A94)&gt;0,(TODAY()-N(A94))&gt;=N('Settings'!$B$4)),"STALE; ","")&amp;IF(D94="","NO CONTACT INFO; ","")&amp;IF(B94="","NO SOURCE; ","")&amp;IF(E94="","NO PROPERTY; ","")&amp;IF(N(A94)=0,"NO DATE RECEIVED; ",""),LEN(IF(N(G94)=0,"NO REPLY YET; ","")&amp;IF(AND(N(J94)&gt;0,N(J94)&lt;TODAY()),"NEXT STEP OVERDUE; ","")&amp;IF(AND(N(G94)&gt;0,OR(I94="",N(J94)=0)),"NO NEXT STEP; ","")&amp;IF(AND(K94="Showing scheduled",N(H94)&gt;0,N(H94)&lt;TODAY()),"SHOWING PASSED, UPDATE STATUS; ","")&amp;IF(AND(K94="Shown",MAX(N(H94),N(L94))&gt;0,TODAY()-MAX(N(H94),N(L94))&gt;=N('Settings'!$B$3)),"SHOWN, NO FOLLOW-UP; ","")&amp;IF(AND(N(A94)&gt;0,(TODAY()-N(A94))&gt;=N('Settings'!$B$4)),"STALE; ","")&amp;IF(D94="","NO CONTACT INFO; ","")&amp;IF(B94="","NO SOURCE; ","")&amp;IF(E94="","NO PROPERTY; ","")&amp;IF(N(A94)=0,"NO DATE RECEIVED; ",""))-2)))</f>
        <v/>
      </c>
    </row>
    <row r="95">
      <c r="A95" s="6" t="n"/>
      <c r="F95" s="6" t="n"/>
      <c r="G95" s="6" t="n"/>
      <c r="H95" s="6" t="n"/>
      <c r="J95" s="6" t="n"/>
      <c r="L95" s="6" t="n"/>
      <c r="M95" s="8">
        <f>IF(OR(NOT(OR(A95&lt;&gt;"",C95&lt;&gt;"",D95&lt;&gt;"")),N(A95)=0,OR(K95="Leased",K95="Closed")),"",MAX(0,(TODAY()-N(A95))))</f>
        <v/>
      </c>
      <c r="N95">
        <f>IF(OR(NOT(OR(A95&lt;&gt;"",C95&lt;&gt;"",D95&lt;&gt;"")),OR(K95="Leased",K95="Closed")),"",IF(IF(N(G95)=0,"NO REPLY YET; ","")&amp;IF(AND(N(J95)&gt;0,N(J95)&lt;TODAY()),"NEXT STEP OVERDUE; ","")&amp;IF(AND(N(G95)&gt;0,OR(I95="",N(J95)=0)),"NO NEXT STEP; ","")&amp;IF(AND(K95="Showing scheduled",N(H95)&gt;0,N(H95)&lt;TODAY()),"SHOWING PASSED, UPDATE STATUS; ","")&amp;IF(AND(K95="Shown",MAX(N(H95),N(L95))&gt;0,TODAY()-MAX(N(H95),N(L95))&gt;=N('Settings'!$B$3)),"SHOWN, NO FOLLOW-UP; ","")&amp;IF(AND(N(A95)&gt;0,(TODAY()-N(A95))&gt;=N('Settings'!$B$4)),"STALE; ","")&amp;IF(D95="","NO CONTACT INFO; ","")&amp;IF(B95="","NO SOURCE; ","")&amp;IF(E95="","NO PROPERTY; ","")&amp;IF(N(A95)=0,"NO DATE RECEIVED; ","")="","",LEFT(IF(N(G95)=0,"NO REPLY YET; ","")&amp;IF(AND(N(J95)&gt;0,N(J95)&lt;TODAY()),"NEXT STEP OVERDUE; ","")&amp;IF(AND(N(G95)&gt;0,OR(I95="",N(J95)=0)),"NO NEXT STEP; ","")&amp;IF(AND(K95="Showing scheduled",N(H95)&gt;0,N(H95)&lt;TODAY()),"SHOWING PASSED, UPDATE STATUS; ","")&amp;IF(AND(K95="Shown",MAX(N(H95),N(L95))&gt;0,TODAY()-MAX(N(H95),N(L95))&gt;=N('Settings'!$B$3)),"SHOWN, NO FOLLOW-UP; ","")&amp;IF(AND(N(A95)&gt;0,(TODAY()-N(A95))&gt;=N('Settings'!$B$4)),"STALE; ","")&amp;IF(D95="","NO CONTACT INFO; ","")&amp;IF(B95="","NO SOURCE; ","")&amp;IF(E95="","NO PROPERTY; ","")&amp;IF(N(A95)=0,"NO DATE RECEIVED; ",""),LEN(IF(N(G95)=0,"NO REPLY YET; ","")&amp;IF(AND(N(J95)&gt;0,N(J95)&lt;TODAY()),"NEXT STEP OVERDUE; ","")&amp;IF(AND(N(G95)&gt;0,OR(I95="",N(J95)=0)),"NO NEXT STEP; ","")&amp;IF(AND(K95="Showing scheduled",N(H95)&gt;0,N(H95)&lt;TODAY()),"SHOWING PASSED, UPDATE STATUS; ","")&amp;IF(AND(K95="Shown",MAX(N(H95),N(L95))&gt;0,TODAY()-MAX(N(H95),N(L95))&gt;=N('Settings'!$B$3)),"SHOWN, NO FOLLOW-UP; ","")&amp;IF(AND(N(A95)&gt;0,(TODAY()-N(A95))&gt;=N('Settings'!$B$4)),"STALE; ","")&amp;IF(D95="","NO CONTACT INFO; ","")&amp;IF(B95="","NO SOURCE; ","")&amp;IF(E95="","NO PROPERTY; ","")&amp;IF(N(A95)=0,"NO DATE RECEIVED; ",""))-2)))</f>
        <v/>
      </c>
    </row>
    <row r="96">
      <c r="A96" s="6" t="n"/>
      <c r="F96" s="6" t="n"/>
      <c r="G96" s="6" t="n"/>
      <c r="H96" s="6" t="n"/>
      <c r="J96" s="6" t="n"/>
      <c r="L96" s="6" t="n"/>
      <c r="M96" s="8">
        <f>IF(OR(NOT(OR(A96&lt;&gt;"",C96&lt;&gt;"",D96&lt;&gt;"")),N(A96)=0,OR(K96="Leased",K96="Closed")),"",MAX(0,(TODAY()-N(A96))))</f>
        <v/>
      </c>
      <c r="N96">
        <f>IF(OR(NOT(OR(A96&lt;&gt;"",C96&lt;&gt;"",D96&lt;&gt;"")),OR(K96="Leased",K96="Closed")),"",IF(IF(N(G96)=0,"NO REPLY YET; ","")&amp;IF(AND(N(J96)&gt;0,N(J96)&lt;TODAY()),"NEXT STEP OVERDUE; ","")&amp;IF(AND(N(G96)&gt;0,OR(I96="",N(J96)=0)),"NO NEXT STEP; ","")&amp;IF(AND(K96="Showing scheduled",N(H96)&gt;0,N(H96)&lt;TODAY()),"SHOWING PASSED, UPDATE STATUS; ","")&amp;IF(AND(K96="Shown",MAX(N(H96),N(L96))&gt;0,TODAY()-MAX(N(H96),N(L96))&gt;=N('Settings'!$B$3)),"SHOWN, NO FOLLOW-UP; ","")&amp;IF(AND(N(A96)&gt;0,(TODAY()-N(A96))&gt;=N('Settings'!$B$4)),"STALE; ","")&amp;IF(D96="","NO CONTACT INFO; ","")&amp;IF(B96="","NO SOURCE; ","")&amp;IF(E96="","NO PROPERTY; ","")&amp;IF(N(A96)=0,"NO DATE RECEIVED; ","")="","",LEFT(IF(N(G96)=0,"NO REPLY YET; ","")&amp;IF(AND(N(J96)&gt;0,N(J96)&lt;TODAY()),"NEXT STEP OVERDUE; ","")&amp;IF(AND(N(G96)&gt;0,OR(I96="",N(J96)=0)),"NO NEXT STEP; ","")&amp;IF(AND(K96="Showing scheduled",N(H96)&gt;0,N(H96)&lt;TODAY()),"SHOWING PASSED, UPDATE STATUS; ","")&amp;IF(AND(K96="Shown",MAX(N(H96),N(L96))&gt;0,TODAY()-MAX(N(H96),N(L96))&gt;=N('Settings'!$B$3)),"SHOWN, NO FOLLOW-UP; ","")&amp;IF(AND(N(A96)&gt;0,(TODAY()-N(A96))&gt;=N('Settings'!$B$4)),"STALE; ","")&amp;IF(D96="","NO CONTACT INFO; ","")&amp;IF(B96="","NO SOURCE; ","")&amp;IF(E96="","NO PROPERTY; ","")&amp;IF(N(A96)=0,"NO DATE RECEIVED; ",""),LEN(IF(N(G96)=0,"NO REPLY YET; ","")&amp;IF(AND(N(J96)&gt;0,N(J96)&lt;TODAY()),"NEXT STEP OVERDUE; ","")&amp;IF(AND(N(G96)&gt;0,OR(I96="",N(J96)=0)),"NO NEXT STEP; ","")&amp;IF(AND(K96="Showing scheduled",N(H96)&gt;0,N(H96)&lt;TODAY()),"SHOWING PASSED, UPDATE STATUS; ","")&amp;IF(AND(K96="Shown",MAX(N(H96),N(L96))&gt;0,TODAY()-MAX(N(H96),N(L96))&gt;=N('Settings'!$B$3)),"SHOWN, NO FOLLOW-UP; ","")&amp;IF(AND(N(A96)&gt;0,(TODAY()-N(A96))&gt;=N('Settings'!$B$4)),"STALE; ","")&amp;IF(D96="","NO CONTACT INFO; ","")&amp;IF(B96="","NO SOURCE; ","")&amp;IF(E96="","NO PROPERTY; ","")&amp;IF(N(A96)=0,"NO DATE RECEIVED; ",""))-2)))</f>
        <v/>
      </c>
    </row>
    <row r="97">
      <c r="A97" s="6" t="n"/>
      <c r="F97" s="6" t="n"/>
      <c r="G97" s="6" t="n"/>
      <c r="H97" s="6" t="n"/>
      <c r="J97" s="6" t="n"/>
      <c r="L97" s="6" t="n"/>
      <c r="M97" s="8">
        <f>IF(OR(NOT(OR(A97&lt;&gt;"",C97&lt;&gt;"",D97&lt;&gt;"")),N(A97)=0,OR(K97="Leased",K97="Closed")),"",MAX(0,(TODAY()-N(A97))))</f>
        <v/>
      </c>
      <c r="N97">
        <f>IF(OR(NOT(OR(A97&lt;&gt;"",C97&lt;&gt;"",D97&lt;&gt;"")),OR(K97="Leased",K97="Closed")),"",IF(IF(N(G97)=0,"NO REPLY YET; ","")&amp;IF(AND(N(J97)&gt;0,N(J97)&lt;TODAY()),"NEXT STEP OVERDUE; ","")&amp;IF(AND(N(G97)&gt;0,OR(I97="",N(J97)=0)),"NO NEXT STEP; ","")&amp;IF(AND(K97="Showing scheduled",N(H97)&gt;0,N(H97)&lt;TODAY()),"SHOWING PASSED, UPDATE STATUS; ","")&amp;IF(AND(K97="Shown",MAX(N(H97),N(L97))&gt;0,TODAY()-MAX(N(H97),N(L97))&gt;=N('Settings'!$B$3)),"SHOWN, NO FOLLOW-UP; ","")&amp;IF(AND(N(A97)&gt;0,(TODAY()-N(A97))&gt;=N('Settings'!$B$4)),"STALE; ","")&amp;IF(D97="","NO CONTACT INFO; ","")&amp;IF(B97="","NO SOURCE; ","")&amp;IF(E97="","NO PROPERTY; ","")&amp;IF(N(A97)=0,"NO DATE RECEIVED; ","")="","",LEFT(IF(N(G97)=0,"NO REPLY YET; ","")&amp;IF(AND(N(J97)&gt;0,N(J97)&lt;TODAY()),"NEXT STEP OVERDUE; ","")&amp;IF(AND(N(G97)&gt;0,OR(I97="",N(J97)=0)),"NO NEXT STEP; ","")&amp;IF(AND(K97="Showing scheduled",N(H97)&gt;0,N(H97)&lt;TODAY()),"SHOWING PASSED, UPDATE STATUS; ","")&amp;IF(AND(K97="Shown",MAX(N(H97),N(L97))&gt;0,TODAY()-MAX(N(H97),N(L97))&gt;=N('Settings'!$B$3)),"SHOWN, NO FOLLOW-UP; ","")&amp;IF(AND(N(A97)&gt;0,(TODAY()-N(A97))&gt;=N('Settings'!$B$4)),"STALE; ","")&amp;IF(D97="","NO CONTACT INFO; ","")&amp;IF(B97="","NO SOURCE; ","")&amp;IF(E97="","NO PROPERTY; ","")&amp;IF(N(A97)=0,"NO DATE RECEIVED; ",""),LEN(IF(N(G97)=0,"NO REPLY YET; ","")&amp;IF(AND(N(J97)&gt;0,N(J97)&lt;TODAY()),"NEXT STEP OVERDUE; ","")&amp;IF(AND(N(G97)&gt;0,OR(I97="",N(J97)=0)),"NO NEXT STEP; ","")&amp;IF(AND(K97="Showing scheduled",N(H97)&gt;0,N(H97)&lt;TODAY()),"SHOWING PASSED, UPDATE STATUS; ","")&amp;IF(AND(K97="Shown",MAX(N(H97),N(L97))&gt;0,TODAY()-MAX(N(H97),N(L97))&gt;=N('Settings'!$B$3)),"SHOWN, NO FOLLOW-UP; ","")&amp;IF(AND(N(A97)&gt;0,(TODAY()-N(A97))&gt;=N('Settings'!$B$4)),"STALE; ","")&amp;IF(D97="","NO CONTACT INFO; ","")&amp;IF(B97="","NO SOURCE; ","")&amp;IF(E97="","NO PROPERTY; ","")&amp;IF(N(A97)=0,"NO DATE RECEIVED; ",""))-2)))</f>
        <v/>
      </c>
    </row>
    <row r="98">
      <c r="A98" s="6" t="n"/>
      <c r="F98" s="6" t="n"/>
      <c r="G98" s="6" t="n"/>
      <c r="H98" s="6" t="n"/>
      <c r="J98" s="6" t="n"/>
      <c r="L98" s="6" t="n"/>
      <c r="M98" s="8">
        <f>IF(OR(NOT(OR(A98&lt;&gt;"",C98&lt;&gt;"",D98&lt;&gt;"")),N(A98)=0,OR(K98="Leased",K98="Closed")),"",MAX(0,(TODAY()-N(A98))))</f>
        <v/>
      </c>
      <c r="N98">
        <f>IF(OR(NOT(OR(A98&lt;&gt;"",C98&lt;&gt;"",D98&lt;&gt;"")),OR(K98="Leased",K98="Closed")),"",IF(IF(N(G98)=0,"NO REPLY YET; ","")&amp;IF(AND(N(J98)&gt;0,N(J98)&lt;TODAY()),"NEXT STEP OVERDUE; ","")&amp;IF(AND(N(G98)&gt;0,OR(I98="",N(J98)=0)),"NO NEXT STEP; ","")&amp;IF(AND(K98="Showing scheduled",N(H98)&gt;0,N(H98)&lt;TODAY()),"SHOWING PASSED, UPDATE STATUS; ","")&amp;IF(AND(K98="Shown",MAX(N(H98),N(L98))&gt;0,TODAY()-MAX(N(H98),N(L98))&gt;=N('Settings'!$B$3)),"SHOWN, NO FOLLOW-UP; ","")&amp;IF(AND(N(A98)&gt;0,(TODAY()-N(A98))&gt;=N('Settings'!$B$4)),"STALE; ","")&amp;IF(D98="","NO CONTACT INFO; ","")&amp;IF(B98="","NO SOURCE; ","")&amp;IF(E98="","NO PROPERTY; ","")&amp;IF(N(A98)=0,"NO DATE RECEIVED; ","")="","",LEFT(IF(N(G98)=0,"NO REPLY YET; ","")&amp;IF(AND(N(J98)&gt;0,N(J98)&lt;TODAY()),"NEXT STEP OVERDUE; ","")&amp;IF(AND(N(G98)&gt;0,OR(I98="",N(J98)=0)),"NO NEXT STEP; ","")&amp;IF(AND(K98="Showing scheduled",N(H98)&gt;0,N(H98)&lt;TODAY()),"SHOWING PASSED, UPDATE STATUS; ","")&amp;IF(AND(K98="Shown",MAX(N(H98),N(L98))&gt;0,TODAY()-MAX(N(H98),N(L98))&gt;=N('Settings'!$B$3)),"SHOWN, NO FOLLOW-UP; ","")&amp;IF(AND(N(A98)&gt;0,(TODAY()-N(A98))&gt;=N('Settings'!$B$4)),"STALE; ","")&amp;IF(D98="","NO CONTACT INFO; ","")&amp;IF(B98="","NO SOURCE; ","")&amp;IF(E98="","NO PROPERTY; ","")&amp;IF(N(A98)=0,"NO DATE RECEIVED; ",""),LEN(IF(N(G98)=0,"NO REPLY YET; ","")&amp;IF(AND(N(J98)&gt;0,N(J98)&lt;TODAY()),"NEXT STEP OVERDUE; ","")&amp;IF(AND(N(G98)&gt;0,OR(I98="",N(J98)=0)),"NO NEXT STEP; ","")&amp;IF(AND(K98="Showing scheduled",N(H98)&gt;0,N(H98)&lt;TODAY()),"SHOWING PASSED, UPDATE STATUS; ","")&amp;IF(AND(K98="Shown",MAX(N(H98),N(L98))&gt;0,TODAY()-MAX(N(H98),N(L98))&gt;=N('Settings'!$B$3)),"SHOWN, NO FOLLOW-UP; ","")&amp;IF(AND(N(A98)&gt;0,(TODAY()-N(A98))&gt;=N('Settings'!$B$4)),"STALE; ","")&amp;IF(D98="","NO CONTACT INFO; ","")&amp;IF(B98="","NO SOURCE; ","")&amp;IF(E98="","NO PROPERTY; ","")&amp;IF(N(A98)=0,"NO DATE RECEIVED; ",""))-2)))</f>
        <v/>
      </c>
    </row>
    <row r="99">
      <c r="A99" s="6" t="n"/>
      <c r="F99" s="6" t="n"/>
      <c r="G99" s="6" t="n"/>
      <c r="H99" s="6" t="n"/>
      <c r="J99" s="6" t="n"/>
      <c r="L99" s="6" t="n"/>
      <c r="M99" s="8">
        <f>IF(OR(NOT(OR(A99&lt;&gt;"",C99&lt;&gt;"",D99&lt;&gt;"")),N(A99)=0,OR(K99="Leased",K99="Closed")),"",MAX(0,(TODAY()-N(A99))))</f>
        <v/>
      </c>
      <c r="N99">
        <f>IF(OR(NOT(OR(A99&lt;&gt;"",C99&lt;&gt;"",D99&lt;&gt;"")),OR(K99="Leased",K99="Closed")),"",IF(IF(N(G99)=0,"NO REPLY YET; ","")&amp;IF(AND(N(J99)&gt;0,N(J99)&lt;TODAY()),"NEXT STEP OVERDUE; ","")&amp;IF(AND(N(G99)&gt;0,OR(I99="",N(J99)=0)),"NO NEXT STEP; ","")&amp;IF(AND(K99="Showing scheduled",N(H99)&gt;0,N(H99)&lt;TODAY()),"SHOWING PASSED, UPDATE STATUS; ","")&amp;IF(AND(K99="Shown",MAX(N(H99),N(L99))&gt;0,TODAY()-MAX(N(H99),N(L99))&gt;=N('Settings'!$B$3)),"SHOWN, NO FOLLOW-UP; ","")&amp;IF(AND(N(A99)&gt;0,(TODAY()-N(A99))&gt;=N('Settings'!$B$4)),"STALE; ","")&amp;IF(D99="","NO CONTACT INFO; ","")&amp;IF(B99="","NO SOURCE; ","")&amp;IF(E99="","NO PROPERTY; ","")&amp;IF(N(A99)=0,"NO DATE RECEIVED; ","")="","",LEFT(IF(N(G99)=0,"NO REPLY YET; ","")&amp;IF(AND(N(J99)&gt;0,N(J99)&lt;TODAY()),"NEXT STEP OVERDUE; ","")&amp;IF(AND(N(G99)&gt;0,OR(I99="",N(J99)=0)),"NO NEXT STEP; ","")&amp;IF(AND(K99="Showing scheduled",N(H99)&gt;0,N(H99)&lt;TODAY()),"SHOWING PASSED, UPDATE STATUS; ","")&amp;IF(AND(K99="Shown",MAX(N(H99),N(L99))&gt;0,TODAY()-MAX(N(H99),N(L99))&gt;=N('Settings'!$B$3)),"SHOWN, NO FOLLOW-UP; ","")&amp;IF(AND(N(A99)&gt;0,(TODAY()-N(A99))&gt;=N('Settings'!$B$4)),"STALE; ","")&amp;IF(D99="","NO CONTACT INFO; ","")&amp;IF(B99="","NO SOURCE; ","")&amp;IF(E99="","NO PROPERTY; ","")&amp;IF(N(A99)=0,"NO DATE RECEIVED; ",""),LEN(IF(N(G99)=0,"NO REPLY YET; ","")&amp;IF(AND(N(J99)&gt;0,N(J99)&lt;TODAY()),"NEXT STEP OVERDUE; ","")&amp;IF(AND(N(G99)&gt;0,OR(I99="",N(J99)=0)),"NO NEXT STEP; ","")&amp;IF(AND(K99="Showing scheduled",N(H99)&gt;0,N(H99)&lt;TODAY()),"SHOWING PASSED, UPDATE STATUS; ","")&amp;IF(AND(K99="Shown",MAX(N(H99),N(L99))&gt;0,TODAY()-MAX(N(H99),N(L99))&gt;=N('Settings'!$B$3)),"SHOWN, NO FOLLOW-UP; ","")&amp;IF(AND(N(A99)&gt;0,(TODAY()-N(A99))&gt;=N('Settings'!$B$4)),"STALE; ","")&amp;IF(D99="","NO CONTACT INFO; ","")&amp;IF(B99="","NO SOURCE; ","")&amp;IF(E99="","NO PROPERTY; ","")&amp;IF(N(A99)=0,"NO DATE RECEIVED; ",""))-2)))</f>
        <v/>
      </c>
    </row>
    <row r="100">
      <c r="A100" s="6" t="n"/>
      <c r="F100" s="6" t="n"/>
      <c r="G100" s="6" t="n"/>
      <c r="H100" s="6" t="n"/>
      <c r="J100" s="6" t="n"/>
      <c r="L100" s="6" t="n"/>
      <c r="M100" s="8">
        <f>IF(OR(NOT(OR(A100&lt;&gt;"",C100&lt;&gt;"",D100&lt;&gt;"")),N(A100)=0,OR(K100="Leased",K100="Closed")),"",MAX(0,(TODAY()-N(A100))))</f>
        <v/>
      </c>
      <c r="N100">
        <f>IF(OR(NOT(OR(A100&lt;&gt;"",C100&lt;&gt;"",D100&lt;&gt;"")),OR(K100="Leased",K100="Closed")),"",IF(IF(N(G100)=0,"NO REPLY YET; ","")&amp;IF(AND(N(J100)&gt;0,N(J100)&lt;TODAY()),"NEXT STEP OVERDUE; ","")&amp;IF(AND(N(G100)&gt;0,OR(I100="",N(J100)=0)),"NO NEXT STEP; ","")&amp;IF(AND(K100="Showing scheduled",N(H100)&gt;0,N(H100)&lt;TODAY()),"SHOWING PASSED, UPDATE STATUS; ","")&amp;IF(AND(K100="Shown",MAX(N(H100),N(L100))&gt;0,TODAY()-MAX(N(H100),N(L100))&gt;=N('Settings'!$B$3)),"SHOWN, NO FOLLOW-UP; ","")&amp;IF(AND(N(A100)&gt;0,(TODAY()-N(A100))&gt;=N('Settings'!$B$4)),"STALE; ","")&amp;IF(D100="","NO CONTACT INFO; ","")&amp;IF(B100="","NO SOURCE; ","")&amp;IF(E100="","NO PROPERTY; ","")&amp;IF(N(A100)=0,"NO DATE RECEIVED; ","")="","",LEFT(IF(N(G100)=0,"NO REPLY YET; ","")&amp;IF(AND(N(J100)&gt;0,N(J100)&lt;TODAY()),"NEXT STEP OVERDUE; ","")&amp;IF(AND(N(G100)&gt;0,OR(I100="",N(J100)=0)),"NO NEXT STEP; ","")&amp;IF(AND(K100="Showing scheduled",N(H100)&gt;0,N(H100)&lt;TODAY()),"SHOWING PASSED, UPDATE STATUS; ","")&amp;IF(AND(K100="Shown",MAX(N(H100),N(L100))&gt;0,TODAY()-MAX(N(H100),N(L100))&gt;=N('Settings'!$B$3)),"SHOWN, NO FOLLOW-UP; ","")&amp;IF(AND(N(A100)&gt;0,(TODAY()-N(A100))&gt;=N('Settings'!$B$4)),"STALE; ","")&amp;IF(D100="","NO CONTACT INFO; ","")&amp;IF(B100="","NO SOURCE; ","")&amp;IF(E100="","NO PROPERTY; ","")&amp;IF(N(A100)=0,"NO DATE RECEIVED; ",""),LEN(IF(N(G100)=0,"NO REPLY YET; ","")&amp;IF(AND(N(J100)&gt;0,N(J100)&lt;TODAY()),"NEXT STEP OVERDUE; ","")&amp;IF(AND(N(G100)&gt;0,OR(I100="",N(J100)=0)),"NO NEXT STEP; ","")&amp;IF(AND(K100="Showing scheduled",N(H100)&gt;0,N(H100)&lt;TODAY()),"SHOWING PASSED, UPDATE STATUS; ","")&amp;IF(AND(K100="Shown",MAX(N(H100),N(L100))&gt;0,TODAY()-MAX(N(H100),N(L100))&gt;=N('Settings'!$B$3)),"SHOWN, NO FOLLOW-UP; ","")&amp;IF(AND(N(A100)&gt;0,(TODAY()-N(A100))&gt;=N('Settings'!$B$4)),"STALE; ","")&amp;IF(D100="","NO CONTACT INFO; ","")&amp;IF(B100="","NO SOURCE; ","")&amp;IF(E100="","NO PROPERTY; ","")&amp;IF(N(A100)=0,"NO DATE RECEIVED; ",""))-2)))</f>
        <v/>
      </c>
    </row>
    <row r="101">
      <c r="A101" s="6" t="n"/>
      <c r="F101" s="6" t="n"/>
      <c r="G101" s="6" t="n"/>
      <c r="H101" s="6" t="n"/>
      <c r="J101" s="6" t="n"/>
      <c r="L101" s="6" t="n"/>
      <c r="M101" s="8">
        <f>IF(OR(NOT(OR(A101&lt;&gt;"",C101&lt;&gt;"",D101&lt;&gt;"")),N(A101)=0,OR(K101="Leased",K101="Closed")),"",MAX(0,(TODAY()-N(A101))))</f>
        <v/>
      </c>
      <c r="N101">
        <f>IF(OR(NOT(OR(A101&lt;&gt;"",C101&lt;&gt;"",D101&lt;&gt;"")),OR(K101="Leased",K101="Closed")),"",IF(IF(N(G101)=0,"NO REPLY YET; ","")&amp;IF(AND(N(J101)&gt;0,N(J101)&lt;TODAY()),"NEXT STEP OVERDUE; ","")&amp;IF(AND(N(G101)&gt;0,OR(I101="",N(J101)=0)),"NO NEXT STEP; ","")&amp;IF(AND(K101="Showing scheduled",N(H101)&gt;0,N(H101)&lt;TODAY()),"SHOWING PASSED, UPDATE STATUS; ","")&amp;IF(AND(K101="Shown",MAX(N(H101),N(L101))&gt;0,TODAY()-MAX(N(H101),N(L101))&gt;=N('Settings'!$B$3)),"SHOWN, NO FOLLOW-UP; ","")&amp;IF(AND(N(A101)&gt;0,(TODAY()-N(A101))&gt;=N('Settings'!$B$4)),"STALE; ","")&amp;IF(D101="","NO CONTACT INFO; ","")&amp;IF(B101="","NO SOURCE; ","")&amp;IF(E101="","NO PROPERTY; ","")&amp;IF(N(A101)=0,"NO DATE RECEIVED; ","")="","",LEFT(IF(N(G101)=0,"NO REPLY YET; ","")&amp;IF(AND(N(J101)&gt;0,N(J101)&lt;TODAY()),"NEXT STEP OVERDUE; ","")&amp;IF(AND(N(G101)&gt;0,OR(I101="",N(J101)=0)),"NO NEXT STEP; ","")&amp;IF(AND(K101="Showing scheduled",N(H101)&gt;0,N(H101)&lt;TODAY()),"SHOWING PASSED, UPDATE STATUS; ","")&amp;IF(AND(K101="Shown",MAX(N(H101),N(L101))&gt;0,TODAY()-MAX(N(H101),N(L101))&gt;=N('Settings'!$B$3)),"SHOWN, NO FOLLOW-UP; ","")&amp;IF(AND(N(A101)&gt;0,(TODAY()-N(A101))&gt;=N('Settings'!$B$4)),"STALE; ","")&amp;IF(D101="","NO CONTACT INFO; ","")&amp;IF(B101="","NO SOURCE; ","")&amp;IF(E101="","NO PROPERTY; ","")&amp;IF(N(A101)=0,"NO DATE RECEIVED; ",""),LEN(IF(N(G101)=0,"NO REPLY YET; ","")&amp;IF(AND(N(J101)&gt;0,N(J101)&lt;TODAY()),"NEXT STEP OVERDUE; ","")&amp;IF(AND(N(G101)&gt;0,OR(I101="",N(J101)=0)),"NO NEXT STEP; ","")&amp;IF(AND(K101="Showing scheduled",N(H101)&gt;0,N(H101)&lt;TODAY()),"SHOWING PASSED, UPDATE STATUS; ","")&amp;IF(AND(K101="Shown",MAX(N(H101),N(L101))&gt;0,TODAY()-MAX(N(H101),N(L101))&gt;=N('Settings'!$B$3)),"SHOWN, NO FOLLOW-UP; ","")&amp;IF(AND(N(A101)&gt;0,(TODAY()-N(A101))&gt;=N('Settings'!$B$4)),"STALE; ","")&amp;IF(D101="","NO CONTACT INFO; ","")&amp;IF(B101="","NO SOURCE; ","")&amp;IF(E101="","NO PROPERTY; ","")&amp;IF(N(A101)=0,"NO DATE RECEIVED; ",""))-2)))</f>
        <v/>
      </c>
    </row>
    <row r="102">
      <c r="A102" s="6" t="n"/>
      <c r="F102" s="6" t="n"/>
      <c r="G102" s="6" t="n"/>
      <c r="H102" s="6" t="n"/>
      <c r="J102" s="6" t="n"/>
      <c r="L102" s="6" t="n"/>
      <c r="M102" s="8">
        <f>IF(OR(NOT(OR(A102&lt;&gt;"",C102&lt;&gt;"",D102&lt;&gt;"")),N(A102)=0,OR(K102="Leased",K102="Closed")),"",MAX(0,(TODAY()-N(A102))))</f>
        <v/>
      </c>
      <c r="N102">
        <f>IF(OR(NOT(OR(A102&lt;&gt;"",C102&lt;&gt;"",D102&lt;&gt;"")),OR(K102="Leased",K102="Closed")),"",IF(IF(N(G102)=0,"NO REPLY YET; ","")&amp;IF(AND(N(J102)&gt;0,N(J102)&lt;TODAY()),"NEXT STEP OVERDUE; ","")&amp;IF(AND(N(G102)&gt;0,OR(I102="",N(J102)=0)),"NO NEXT STEP; ","")&amp;IF(AND(K102="Showing scheduled",N(H102)&gt;0,N(H102)&lt;TODAY()),"SHOWING PASSED, UPDATE STATUS; ","")&amp;IF(AND(K102="Shown",MAX(N(H102),N(L102))&gt;0,TODAY()-MAX(N(H102),N(L102))&gt;=N('Settings'!$B$3)),"SHOWN, NO FOLLOW-UP; ","")&amp;IF(AND(N(A102)&gt;0,(TODAY()-N(A102))&gt;=N('Settings'!$B$4)),"STALE; ","")&amp;IF(D102="","NO CONTACT INFO; ","")&amp;IF(B102="","NO SOURCE; ","")&amp;IF(E102="","NO PROPERTY; ","")&amp;IF(N(A102)=0,"NO DATE RECEIVED; ","")="","",LEFT(IF(N(G102)=0,"NO REPLY YET; ","")&amp;IF(AND(N(J102)&gt;0,N(J102)&lt;TODAY()),"NEXT STEP OVERDUE; ","")&amp;IF(AND(N(G102)&gt;0,OR(I102="",N(J102)=0)),"NO NEXT STEP; ","")&amp;IF(AND(K102="Showing scheduled",N(H102)&gt;0,N(H102)&lt;TODAY()),"SHOWING PASSED, UPDATE STATUS; ","")&amp;IF(AND(K102="Shown",MAX(N(H102),N(L102))&gt;0,TODAY()-MAX(N(H102),N(L102))&gt;=N('Settings'!$B$3)),"SHOWN, NO FOLLOW-UP; ","")&amp;IF(AND(N(A102)&gt;0,(TODAY()-N(A102))&gt;=N('Settings'!$B$4)),"STALE; ","")&amp;IF(D102="","NO CONTACT INFO; ","")&amp;IF(B102="","NO SOURCE; ","")&amp;IF(E102="","NO PROPERTY; ","")&amp;IF(N(A102)=0,"NO DATE RECEIVED; ",""),LEN(IF(N(G102)=0,"NO REPLY YET; ","")&amp;IF(AND(N(J102)&gt;0,N(J102)&lt;TODAY()),"NEXT STEP OVERDUE; ","")&amp;IF(AND(N(G102)&gt;0,OR(I102="",N(J102)=0)),"NO NEXT STEP; ","")&amp;IF(AND(K102="Showing scheduled",N(H102)&gt;0,N(H102)&lt;TODAY()),"SHOWING PASSED, UPDATE STATUS; ","")&amp;IF(AND(K102="Shown",MAX(N(H102),N(L102))&gt;0,TODAY()-MAX(N(H102),N(L102))&gt;=N('Settings'!$B$3)),"SHOWN, NO FOLLOW-UP; ","")&amp;IF(AND(N(A102)&gt;0,(TODAY()-N(A102))&gt;=N('Settings'!$B$4)),"STALE; ","")&amp;IF(D102="","NO CONTACT INFO; ","")&amp;IF(B102="","NO SOURCE; ","")&amp;IF(E102="","NO PROPERTY; ","")&amp;IF(N(A102)=0,"NO DATE RECEIVED; ",""))-2)))</f>
        <v/>
      </c>
    </row>
    <row r="103">
      <c r="A103" s="6" t="n"/>
      <c r="F103" s="6" t="n"/>
      <c r="G103" s="6" t="n"/>
      <c r="H103" s="6" t="n"/>
      <c r="J103" s="6" t="n"/>
      <c r="L103" s="6" t="n"/>
      <c r="M103" s="8">
        <f>IF(OR(NOT(OR(A103&lt;&gt;"",C103&lt;&gt;"",D103&lt;&gt;"")),N(A103)=0,OR(K103="Leased",K103="Closed")),"",MAX(0,(TODAY()-N(A103))))</f>
        <v/>
      </c>
      <c r="N103">
        <f>IF(OR(NOT(OR(A103&lt;&gt;"",C103&lt;&gt;"",D103&lt;&gt;"")),OR(K103="Leased",K103="Closed")),"",IF(IF(N(G103)=0,"NO REPLY YET; ","")&amp;IF(AND(N(J103)&gt;0,N(J103)&lt;TODAY()),"NEXT STEP OVERDUE; ","")&amp;IF(AND(N(G103)&gt;0,OR(I103="",N(J103)=0)),"NO NEXT STEP; ","")&amp;IF(AND(K103="Showing scheduled",N(H103)&gt;0,N(H103)&lt;TODAY()),"SHOWING PASSED, UPDATE STATUS; ","")&amp;IF(AND(K103="Shown",MAX(N(H103),N(L103))&gt;0,TODAY()-MAX(N(H103),N(L103))&gt;=N('Settings'!$B$3)),"SHOWN, NO FOLLOW-UP; ","")&amp;IF(AND(N(A103)&gt;0,(TODAY()-N(A103))&gt;=N('Settings'!$B$4)),"STALE; ","")&amp;IF(D103="","NO CONTACT INFO; ","")&amp;IF(B103="","NO SOURCE; ","")&amp;IF(E103="","NO PROPERTY; ","")&amp;IF(N(A103)=0,"NO DATE RECEIVED; ","")="","",LEFT(IF(N(G103)=0,"NO REPLY YET; ","")&amp;IF(AND(N(J103)&gt;0,N(J103)&lt;TODAY()),"NEXT STEP OVERDUE; ","")&amp;IF(AND(N(G103)&gt;0,OR(I103="",N(J103)=0)),"NO NEXT STEP; ","")&amp;IF(AND(K103="Showing scheduled",N(H103)&gt;0,N(H103)&lt;TODAY()),"SHOWING PASSED, UPDATE STATUS; ","")&amp;IF(AND(K103="Shown",MAX(N(H103),N(L103))&gt;0,TODAY()-MAX(N(H103),N(L103))&gt;=N('Settings'!$B$3)),"SHOWN, NO FOLLOW-UP; ","")&amp;IF(AND(N(A103)&gt;0,(TODAY()-N(A103))&gt;=N('Settings'!$B$4)),"STALE; ","")&amp;IF(D103="","NO CONTACT INFO; ","")&amp;IF(B103="","NO SOURCE; ","")&amp;IF(E103="","NO PROPERTY; ","")&amp;IF(N(A103)=0,"NO DATE RECEIVED; ",""),LEN(IF(N(G103)=0,"NO REPLY YET; ","")&amp;IF(AND(N(J103)&gt;0,N(J103)&lt;TODAY()),"NEXT STEP OVERDUE; ","")&amp;IF(AND(N(G103)&gt;0,OR(I103="",N(J103)=0)),"NO NEXT STEP; ","")&amp;IF(AND(K103="Showing scheduled",N(H103)&gt;0,N(H103)&lt;TODAY()),"SHOWING PASSED, UPDATE STATUS; ","")&amp;IF(AND(K103="Shown",MAX(N(H103),N(L103))&gt;0,TODAY()-MAX(N(H103),N(L103))&gt;=N('Settings'!$B$3)),"SHOWN, NO FOLLOW-UP; ","")&amp;IF(AND(N(A103)&gt;0,(TODAY()-N(A103))&gt;=N('Settings'!$B$4)),"STALE; ","")&amp;IF(D103="","NO CONTACT INFO; ","")&amp;IF(B103="","NO SOURCE; ","")&amp;IF(E103="","NO PROPERTY; ","")&amp;IF(N(A103)=0,"NO DATE RECEIVED; ",""))-2)))</f>
        <v/>
      </c>
    </row>
    <row r="104">
      <c r="A104" s="6" t="n"/>
      <c r="F104" s="6" t="n"/>
      <c r="G104" s="6" t="n"/>
      <c r="H104" s="6" t="n"/>
      <c r="J104" s="6" t="n"/>
      <c r="L104" s="6" t="n"/>
      <c r="M104" s="8">
        <f>IF(OR(NOT(OR(A104&lt;&gt;"",C104&lt;&gt;"",D104&lt;&gt;"")),N(A104)=0,OR(K104="Leased",K104="Closed")),"",MAX(0,(TODAY()-N(A104))))</f>
        <v/>
      </c>
      <c r="N104">
        <f>IF(OR(NOT(OR(A104&lt;&gt;"",C104&lt;&gt;"",D104&lt;&gt;"")),OR(K104="Leased",K104="Closed")),"",IF(IF(N(G104)=0,"NO REPLY YET; ","")&amp;IF(AND(N(J104)&gt;0,N(J104)&lt;TODAY()),"NEXT STEP OVERDUE; ","")&amp;IF(AND(N(G104)&gt;0,OR(I104="",N(J104)=0)),"NO NEXT STEP; ","")&amp;IF(AND(K104="Showing scheduled",N(H104)&gt;0,N(H104)&lt;TODAY()),"SHOWING PASSED, UPDATE STATUS; ","")&amp;IF(AND(K104="Shown",MAX(N(H104),N(L104))&gt;0,TODAY()-MAX(N(H104),N(L104))&gt;=N('Settings'!$B$3)),"SHOWN, NO FOLLOW-UP; ","")&amp;IF(AND(N(A104)&gt;0,(TODAY()-N(A104))&gt;=N('Settings'!$B$4)),"STALE; ","")&amp;IF(D104="","NO CONTACT INFO; ","")&amp;IF(B104="","NO SOURCE; ","")&amp;IF(E104="","NO PROPERTY; ","")&amp;IF(N(A104)=0,"NO DATE RECEIVED; ","")="","",LEFT(IF(N(G104)=0,"NO REPLY YET; ","")&amp;IF(AND(N(J104)&gt;0,N(J104)&lt;TODAY()),"NEXT STEP OVERDUE; ","")&amp;IF(AND(N(G104)&gt;0,OR(I104="",N(J104)=0)),"NO NEXT STEP; ","")&amp;IF(AND(K104="Showing scheduled",N(H104)&gt;0,N(H104)&lt;TODAY()),"SHOWING PASSED, UPDATE STATUS; ","")&amp;IF(AND(K104="Shown",MAX(N(H104),N(L104))&gt;0,TODAY()-MAX(N(H104),N(L104))&gt;=N('Settings'!$B$3)),"SHOWN, NO FOLLOW-UP; ","")&amp;IF(AND(N(A104)&gt;0,(TODAY()-N(A104))&gt;=N('Settings'!$B$4)),"STALE; ","")&amp;IF(D104="","NO CONTACT INFO; ","")&amp;IF(B104="","NO SOURCE; ","")&amp;IF(E104="","NO PROPERTY; ","")&amp;IF(N(A104)=0,"NO DATE RECEIVED; ",""),LEN(IF(N(G104)=0,"NO REPLY YET; ","")&amp;IF(AND(N(J104)&gt;0,N(J104)&lt;TODAY()),"NEXT STEP OVERDUE; ","")&amp;IF(AND(N(G104)&gt;0,OR(I104="",N(J104)=0)),"NO NEXT STEP; ","")&amp;IF(AND(K104="Showing scheduled",N(H104)&gt;0,N(H104)&lt;TODAY()),"SHOWING PASSED, UPDATE STATUS; ","")&amp;IF(AND(K104="Shown",MAX(N(H104),N(L104))&gt;0,TODAY()-MAX(N(H104),N(L104))&gt;=N('Settings'!$B$3)),"SHOWN, NO FOLLOW-UP; ","")&amp;IF(AND(N(A104)&gt;0,(TODAY()-N(A104))&gt;=N('Settings'!$B$4)),"STALE; ","")&amp;IF(D104="","NO CONTACT INFO; ","")&amp;IF(B104="","NO SOURCE; ","")&amp;IF(E104="","NO PROPERTY; ","")&amp;IF(N(A104)=0,"NO DATE RECEIVED; ",""))-2)))</f>
        <v/>
      </c>
    </row>
    <row r="105">
      <c r="A105" s="6" t="n"/>
      <c r="F105" s="6" t="n"/>
      <c r="G105" s="6" t="n"/>
      <c r="H105" s="6" t="n"/>
      <c r="J105" s="6" t="n"/>
      <c r="L105" s="6" t="n"/>
      <c r="M105" s="8">
        <f>IF(OR(NOT(OR(A105&lt;&gt;"",C105&lt;&gt;"",D105&lt;&gt;"")),N(A105)=0,OR(K105="Leased",K105="Closed")),"",MAX(0,(TODAY()-N(A105))))</f>
        <v/>
      </c>
      <c r="N105">
        <f>IF(OR(NOT(OR(A105&lt;&gt;"",C105&lt;&gt;"",D105&lt;&gt;"")),OR(K105="Leased",K105="Closed")),"",IF(IF(N(G105)=0,"NO REPLY YET; ","")&amp;IF(AND(N(J105)&gt;0,N(J105)&lt;TODAY()),"NEXT STEP OVERDUE; ","")&amp;IF(AND(N(G105)&gt;0,OR(I105="",N(J105)=0)),"NO NEXT STEP; ","")&amp;IF(AND(K105="Showing scheduled",N(H105)&gt;0,N(H105)&lt;TODAY()),"SHOWING PASSED, UPDATE STATUS; ","")&amp;IF(AND(K105="Shown",MAX(N(H105),N(L105))&gt;0,TODAY()-MAX(N(H105),N(L105))&gt;=N('Settings'!$B$3)),"SHOWN, NO FOLLOW-UP; ","")&amp;IF(AND(N(A105)&gt;0,(TODAY()-N(A105))&gt;=N('Settings'!$B$4)),"STALE; ","")&amp;IF(D105="","NO CONTACT INFO; ","")&amp;IF(B105="","NO SOURCE; ","")&amp;IF(E105="","NO PROPERTY; ","")&amp;IF(N(A105)=0,"NO DATE RECEIVED; ","")="","",LEFT(IF(N(G105)=0,"NO REPLY YET; ","")&amp;IF(AND(N(J105)&gt;0,N(J105)&lt;TODAY()),"NEXT STEP OVERDUE; ","")&amp;IF(AND(N(G105)&gt;0,OR(I105="",N(J105)=0)),"NO NEXT STEP; ","")&amp;IF(AND(K105="Showing scheduled",N(H105)&gt;0,N(H105)&lt;TODAY()),"SHOWING PASSED, UPDATE STATUS; ","")&amp;IF(AND(K105="Shown",MAX(N(H105),N(L105))&gt;0,TODAY()-MAX(N(H105),N(L105))&gt;=N('Settings'!$B$3)),"SHOWN, NO FOLLOW-UP; ","")&amp;IF(AND(N(A105)&gt;0,(TODAY()-N(A105))&gt;=N('Settings'!$B$4)),"STALE; ","")&amp;IF(D105="","NO CONTACT INFO; ","")&amp;IF(B105="","NO SOURCE; ","")&amp;IF(E105="","NO PROPERTY; ","")&amp;IF(N(A105)=0,"NO DATE RECEIVED; ",""),LEN(IF(N(G105)=0,"NO REPLY YET; ","")&amp;IF(AND(N(J105)&gt;0,N(J105)&lt;TODAY()),"NEXT STEP OVERDUE; ","")&amp;IF(AND(N(G105)&gt;0,OR(I105="",N(J105)=0)),"NO NEXT STEP; ","")&amp;IF(AND(K105="Showing scheduled",N(H105)&gt;0,N(H105)&lt;TODAY()),"SHOWING PASSED, UPDATE STATUS; ","")&amp;IF(AND(K105="Shown",MAX(N(H105),N(L105))&gt;0,TODAY()-MAX(N(H105),N(L105))&gt;=N('Settings'!$B$3)),"SHOWN, NO FOLLOW-UP; ","")&amp;IF(AND(N(A105)&gt;0,(TODAY()-N(A105))&gt;=N('Settings'!$B$4)),"STALE; ","")&amp;IF(D105="","NO CONTACT INFO; ","")&amp;IF(B105="","NO SOURCE; ","")&amp;IF(E105="","NO PROPERTY; ","")&amp;IF(N(A105)=0,"NO DATE RECEIVED; ",""))-2)))</f>
        <v/>
      </c>
    </row>
    <row r="106">
      <c r="A106" s="6" t="n"/>
      <c r="F106" s="6" t="n"/>
      <c r="G106" s="6" t="n"/>
      <c r="H106" s="6" t="n"/>
      <c r="J106" s="6" t="n"/>
      <c r="L106" s="6" t="n"/>
      <c r="M106" s="8">
        <f>IF(OR(NOT(OR(A106&lt;&gt;"",C106&lt;&gt;"",D106&lt;&gt;"")),N(A106)=0,OR(K106="Leased",K106="Closed")),"",MAX(0,(TODAY()-N(A106))))</f>
        <v/>
      </c>
      <c r="N106">
        <f>IF(OR(NOT(OR(A106&lt;&gt;"",C106&lt;&gt;"",D106&lt;&gt;"")),OR(K106="Leased",K106="Closed")),"",IF(IF(N(G106)=0,"NO REPLY YET; ","")&amp;IF(AND(N(J106)&gt;0,N(J106)&lt;TODAY()),"NEXT STEP OVERDUE; ","")&amp;IF(AND(N(G106)&gt;0,OR(I106="",N(J106)=0)),"NO NEXT STEP; ","")&amp;IF(AND(K106="Showing scheduled",N(H106)&gt;0,N(H106)&lt;TODAY()),"SHOWING PASSED, UPDATE STATUS; ","")&amp;IF(AND(K106="Shown",MAX(N(H106),N(L106))&gt;0,TODAY()-MAX(N(H106),N(L106))&gt;=N('Settings'!$B$3)),"SHOWN, NO FOLLOW-UP; ","")&amp;IF(AND(N(A106)&gt;0,(TODAY()-N(A106))&gt;=N('Settings'!$B$4)),"STALE; ","")&amp;IF(D106="","NO CONTACT INFO; ","")&amp;IF(B106="","NO SOURCE; ","")&amp;IF(E106="","NO PROPERTY; ","")&amp;IF(N(A106)=0,"NO DATE RECEIVED; ","")="","",LEFT(IF(N(G106)=0,"NO REPLY YET; ","")&amp;IF(AND(N(J106)&gt;0,N(J106)&lt;TODAY()),"NEXT STEP OVERDUE; ","")&amp;IF(AND(N(G106)&gt;0,OR(I106="",N(J106)=0)),"NO NEXT STEP; ","")&amp;IF(AND(K106="Showing scheduled",N(H106)&gt;0,N(H106)&lt;TODAY()),"SHOWING PASSED, UPDATE STATUS; ","")&amp;IF(AND(K106="Shown",MAX(N(H106),N(L106))&gt;0,TODAY()-MAX(N(H106),N(L106))&gt;=N('Settings'!$B$3)),"SHOWN, NO FOLLOW-UP; ","")&amp;IF(AND(N(A106)&gt;0,(TODAY()-N(A106))&gt;=N('Settings'!$B$4)),"STALE; ","")&amp;IF(D106="","NO CONTACT INFO; ","")&amp;IF(B106="","NO SOURCE; ","")&amp;IF(E106="","NO PROPERTY; ","")&amp;IF(N(A106)=0,"NO DATE RECEIVED; ",""),LEN(IF(N(G106)=0,"NO REPLY YET; ","")&amp;IF(AND(N(J106)&gt;0,N(J106)&lt;TODAY()),"NEXT STEP OVERDUE; ","")&amp;IF(AND(N(G106)&gt;0,OR(I106="",N(J106)=0)),"NO NEXT STEP; ","")&amp;IF(AND(K106="Showing scheduled",N(H106)&gt;0,N(H106)&lt;TODAY()),"SHOWING PASSED, UPDATE STATUS; ","")&amp;IF(AND(K106="Shown",MAX(N(H106),N(L106))&gt;0,TODAY()-MAX(N(H106),N(L106))&gt;=N('Settings'!$B$3)),"SHOWN, NO FOLLOW-UP; ","")&amp;IF(AND(N(A106)&gt;0,(TODAY()-N(A106))&gt;=N('Settings'!$B$4)),"STALE; ","")&amp;IF(D106="","NO CONTACT INFO; ","")&amp;IF(B106="","NO SOURCE; ","")&amp;IF(E106="","NO PROPERTY; ","")&amp;IF(N(A106)=0,"NO DATE RECEIVED; ",""))-2)))</f>
        <v/>
      </c>
    </row>
    <row r="107">
      <c r="A107" s="6" t="n"/>
      <c r="F107" s="6" t="n"/>
      <c r="G107" s="6" t="n"/>
      <c r="H107" s="6" t="n"/>
      <c r="J107" s="6" t="n"/>
      <c r="L107" s="6" t="n"/>
      <c r="M107" s="8">
        <f>IF(OR(NOT(OR(A107&lt;&gt;"",C107&lt;&gt;"",D107&lt;&gt;"")),N(A107)=0,OR(K107="Leased",K107="Closed")),"",MAX(0,(TODAY()-N(A107))))</f>
        <v/>
      </c>
      <c r="N107">
        <f>IF(OR(NOT(OR(A107&lt;&gt;"",C107&lt;&gt;"",D107&lt;&gt;"")),OR(K107="Leased",K107="Closed")),"",IF(IF(N(G107)=0,"NO REPLY YET; ","")&amp;IF(AND(N(J107)&gt;0,N(J107)&lt;TODAY()),"NEXT STEP OVERDUE; ","")&amp;IF(AND(N(G107)&gt;0,OR(I107="",N(J107)=0)),"NO NEXT STEP; ","")&amp;IF(AND(K107="Showing scheduled",N(H107)&gt;0,N(H107)&lt;TODAY()),"SHOWING PASSED, UPDATE STATUS; ","")&amp;IF(AND(K107="Shown",MAX(N(H107),N(L107))&gt;0,TODAY()-MAX(N(H107),N(L107))&gt;=N('Settings'!$B$3)),"SHOWN, NO FOLLOW-UP; ","")&amp;IF(AND(N(A107)&gt;0,(TODAY()-N(A107))&gt;=N('Settings'!$B$4)),"STALE; ","")&amp;IF(D107="","NO CONTACT INFO; ","")&amp;IF(B107="","NO SOURCE; ","")&amp;IF(E107="","NO PROPERTY; ","")&amp;IF(N(A107)=0,"NO DATE RECEIVED; ","")="","",LEFT(IF(N(G107)=0,"NO REPLY YET; ","")&amp;IF(AND(N(J107)&gt;0,N(J107)&lt;TODAY()),"NEXT STEP OVERDUE; ","")&amp;IF(AND(N(G107)&gt;0,OR(I107="",N(J107)=0)),"NO NEXT STEP; ","")&amp;IF(AND(K107="Showing scheduled",N(H107)&gt;0,N(H107)&lt;TODAY()),"SHOWING PASSED, UPDATE STATUS; ","")&amp;IF(AND(K107="Shown",MAX(N(H107),N(L107))&gt;0,TODAY()-MAX(N(H107),N(L107))&gt;=N('Settings'!$B$3)),"SHOWN, NO FOLLOW-UP; ","")&amp;IF(AND(N(A107)&gt;0,(TODAY()-N(A107))&gt;=N('Settings'!$B$4)),"STALE; ","")&amp;IF(D107="","NO CONTACT INFO; ","")&amp;IF(B107="","NO SOURCE; ","")&amp;IF(E107="","NO PROPERTY; ","")&amp;IF(N(A107)=0,"NO DATE RECEIVED; ",""),LEN(IF(N(G107)=0,"NO REPLY YET; ","")&amp;IF(AND(N(J107)&gt;0,N(J107)&lt;TODAY()),"NEXT STEP OVERDUE; ","")&amp;IF(AND(N(G107)&gt;0,OR(I107="",N(J107)=0)),"NO NEXT STEP; ","")&amp;IF(AND(K107="Showing scheduled",N(H107)&gt;0,N(H107)&lt;TODAY()),"SHOWING PASSED, UPDATE STATUS; ","")&amp;IF(AND(K107="Shown",MAX(N(H107),N(L107))&gt;0,TODAY()-MAX(N(H107),N(L107))&gt;=N('Settings'!$B$3)),"SHOWN, NO FOLLOW-UP; ","")&amp;IF(AND(N(A107)&gt;0,(TODAY()-N(A107))&gt;=N('Settings'!$B$4)),"STALE; ","")&amp;IF(D107="","NO CONTACT INFO; ","")&amp;IF(B107="","NO SOURCE; ","")&amp;IF(E107="","NO PROPERTY; ","")&amp;IF(N(A107)=0,"NO DATE RECEIVED; ",""))-2)))</f>
        <v/>
      </c>
    </row>
    <row r="108">
      <c r="A108" s="6" t="n"/>
      <c r="F108" s="6" t="n"/>
      <c r="G108" s="6" t="n"/>
      <c r="H108" s="6" t="n"/>
      <c r="J108" s="6" t="n"/>
      <c r="L108" s="6" t="n"/>
      <c r="M108" s="8">
        <f>IF(OR(NOT(OR(A108&lt;&gt;"",C108&lt;&gt;"",D108&lt;&gt;"")),N(A108)=0,OR(K108="Leased",K108="Closed")),"",MAX(0,(TODAY()-N(A108))))</f>
        <v/>
      </c>
      <c r="N108">
        <f>IF(OR(NOT(OR(A108&lt;&gt;"",C108&lt;&gt;"",D108&lt;&gt;"")),OR(K108="Leased",K108="Closed")),"",IF(IF(N(G108)=0,"NO REPLY YET; ","")&amp;IF(AND(N(J108)&gt;0,N(J108)&lt;TODAY()),"NEXT STEP OVERDUE; ","")&amp;IF(AND(N(G108)&gt;0,OR(I108="",N(J108)=0)),"NO NEXT STEP; ","")&amp;IF(AND(K108="Showing scheduled",N(H108)&gt;0,N(H108)&lt;TODAY()),"SHOWING PASSED, UPDATE STATUS; ","")&amp;IF(AND(K108="Shown",MAX(N(H108),N(L108))&gt;0,TODAY()-MAX(N(H108),N(L108))&gt;=N('Settings'!$B$3)),"SHOWN, NO FOLLOW-UP; ","")&amp;IF(AND(N(A108)&gt;0,(TODAY()-N(A108))&gt;=N('Settings'!$B$4)),"STALE; ","")&amp;IF(D108="","NO CONTACT INFO; ","")&amp;IF(B108="","NO SOURCE; ","")&amp;IF(E108="","NO PROPERTY; ","")&amp;IF(N(A108)=0,"NO DATE RECEIVED; ","")="","",LEFT(IF(N(G108)=0,"NO REPLY YET; ","")&amp;IF(AND(N(J108)&gt;0,N(J108)&lt;TODAY()),"NEXT STEP OVERDUE; ","")&amp;IF(AND(N(G108)&gt;0,OR(I108="",N(J108)=0)),"NO NEXT STEP; ","")&amp;IF(AND(K108="Showing scheduled",N(H108)&gt;0,N(H108)&lt;TODAY()),"SHOWING PASSED, UPDATE STATUS; ","")&amp;IF(AND(K108="Shown",MAX(N(H108),N(L108))&gt;0,TODAY()-MAX(N(H108),N(L108))&gt;=N('Settings'!$B$3)),"SHOWN, NO FOLLOW-UP; ","")&amp;IF(AND(N(A108)&gt;0,(TODAY()-N(A108))&gt;=N('Settings'!$B$4)),"STALE; ","")&amp;IF(D108="","NO CONTACT INFO; ","")&amp;IF(B108="","NO SOURCE; ","")&amp;IF(E108="","NO PROPERTY; ","")&amp;IF(N(A108)=0,"NO DATE RECEIVED; ",""),LEN(IF(N(G108)=0,"NO REPLY YET; ","")&amp;IF(AND(N(J108)&gt;0,N(J108)&lt;TODAY()),"NEXT STEP OVERDUE; ","")&amp;IF(AND(N(G108)&gt;0,OR(I108="",N(J108)=0)),"NO NEXT STEP; ","")&amp;IF(AND(K108="Showing scheduled",N(H108)&gt;0,N(H108)&lt;TODAY()),"SHOWING PASSED, UPDATE STATUS; ","")&amp;IF(AND(K108="Shown",MAX(N(H108),N(L108))&gt;0,TODAY()-MAX(N(H108),N(L108))&gt;=N('Settings'!$B$3)),"SHOWN, NO FOLLOW-UP; ","")&amp;IF(AND(N(A108)&gt;0,(TODAY()-N(A108))&gt;=N('Settings'!$B$4)),"STALE; ","")&amp;IF(D108="","NO CONTACT INFO; ","")&amp;IF(B108="","NO SOURCE; ","")&amp;IF(E108="","NO PROPERTY; ","")&amp;IF(N(A108)=0,"NO DATE RECEIVED; ",""))-2)))</f>
        <v/>
      </c>
    </row>
    <row r="109">
      <c r="A109" s="6" t="n"/>
      <c r="F109" s="6" t="n"/>
      <c r="G109" s="6" t="n"/>
      <c r="H109" s="6" t="n"/>
      <c r="J109" s="6" t="n"/>
      <c r="L109" s="6" t="n"/>
      <c r="M109" s="8">
        <f>IF(OR(NOT(OR(A109&lt;&gt;"",C109&lt;&gt;"",D109&lt;&gt;"")),N(A109)=0,OR(K109="Leased",K109="Closed")),"",MAX(0,(TODAY()-N(A109))))</f>
        <v/>
      </c>
      <c r="N109">
        <f>IF(OR(NOT(OR(A109&lt;&gt;"",C109&lt;&gt;"",D109&lt;&gt;"")),OR(K109="Leased",K109="Closed")),"",IF(IF(N(G109)=0,"NO REPLY YET; ","")&amp;IF(AND(N(J109)&gt;0,N(J109)&lt;TODAY()),"NEXT STEP OVERDUE; ","")&amp;IF(AND(N(G109)&gt;0,OR(I109="",N(J109)=0)),"NO NEXT STEP; ","")&amp;IF(AND(K109="Showing scheduled",N(H109)&gt;0,N(H109)&lt;TODAY()),"SHOWING PASSED, UPDATE STATUS; ","")&amp;IF(AND(K109="Shown",MAX(N(H109),N(L109))&gt;0,TODAY()-MAX(N(H109),N(L109))&gt;=N('Settings'!$B$3)),"SHOWN, NO FOLLOW-UP; ","")&amp;IF(AND(N(A109)&gt;0,(TODAY()-N(A109))&gt;=N('Settings'!$B$4)),"STALE; ","")&amp;IF(D109="","NO CONTACT INFO; ","")&amp;IF(B109="","NO SOURCE; ","")&amp;IF(E109="","NO PROPERTY; ","")&amp;IF(N(A109)=0,"NO DATE RECEIVED; ","")="","",LEFT(IF(N(G109)=0,"NO REPLY YET; ","")&amp;IF(AND(N(J109)&gt;0,N(J109)&lt;TODAY()),"NEXT STEP OVERDUE; ","")&amp;IF(AND(N(G109)&gt;0,OR(I109="",N(J109)=0)),"NO NEXT STEP; ","")&amp;IF(AND(K109="Showing scheduled",N(H109)&gt;0,N(H109)&lt;TODAY()),"SHOWING PASSED, UPDATE STATUS; ","")&amp;IF(AND(K109="Shown",MAX(N(H109),N(L109))&gt;0,TODAY()-MAX(N(H109),N(L109))&gt;=N('Settings'!$B$3)),"SHOWN, NO FOLLOW-UP; ","")&amp;IF(AND(N(A109)&gt;0,(TODAY()-N(A109))&gt;=N('Settings'!$B$4)),"STALE; ","")&amp;IF(D109="","NO CONTACT INFO; ","")&amp;IF(B109="","NO SOURCE; ","")&amp;IF(E109="","NO PROPERTY; ","")&amp;IF(N(A109)=0,"NO DATE RECEIVED; ",""),LEN(IF(N(G109)=0,"NO REPLY YET; ","")&amp;IF(AND(N(J109)&gt;0,N(J109)&lt;TODAY()),"NEXT STEP OVERDUE; ","")&amp;IF(AND(N(G109)&gt;0,OR(I109="",N(J109)=0)),"NO NEXT STEP; ","")&amp;IF(AND(K109="Showing scheduled",N(H109)&gt;0,N(H109)&lt;TODAY()),"SHOWING PASSED, UPDATE STATUS; ","")&amp;IF(AND(K109="Shown",MAX(N(H109),N(L109))&gt;0,TODAY()-MAX(N(H109),N(L109))&gt;=N('Settings'!$B$3)),"SHOWN, NO FOLLOW-UP; ","")&amp;IF(AND(N(A109)&gt;0,(TODAY()-N(A109))&gt;=N('Settings'!$B$4)),"STALE; ","")&amp;IF(D109="","NO CONTACT INFO; ","")&amp;IF(B109="","NO SOURCE; ","")&amp;IF(E109="","NO PROPERTY; ","")&amp;IF(N(A109)=0,"NO DATE RECEIVED; ",""))-2)))</f>
        <v/>
      </c>
    </row>
    <row r="110">
      <c r="A110" s="6" t="n"/>
      <c r="F110" s="6" t="n"/>
      <c r="G110" s="6" t="n"/>
      <c r="H110" s="6" t="n"/>
      <c r="J110" s="6" t="n"/>
      <c r="L110" s="6" t="n"/>
      <c r="M110" s="8">
        <f>IF(OR(NOT(OR(A110&lt;&gt;"",C110&lt;&gt;"",D110&lt;&gt;"")),N(A110)=0,OR(K110="Leased",K110="Closed")),"",MAX(0,(TODAY()-N(A110))))</f>
        <v/>
      </c>
      <c r="N110">
        <f>IF(OR(NOT(OR(A110&lt;&gt;"",C110&lt;&gt;"",D110&lt;&gt;"")),OR(K110="Leased",K110="Closed")),"",IF(IF(N(G110)=0,"NO REPLY YET; ","")&amp;IF(AND(N(J110)&gt;0,N(J110)&lt;TODAY()),"NEXT STEP OVERDUE; ","")&amp;IF(AND(N(G110)&gt;0,OR(I110="",N(J110)=0)),"NO NEXT STEP; ","")&amp;IF(AND(K110="Showing scheduled",N(H110)&gt;0,N(H110)&lt;TODAY()),"SHOWING PASSED, UPDATE STATUS; ","")&amp;IF(AND(K110="Shown",MAX(N(H110),N(L110))&gt;0,TODAY()-MAX(N(H110),N(L110))&gt;=N('Settings'!$B$3)),"SHOWN, NO FOLLOW-UP; ","")&amp;IF(AND(N(A110)&gt;0,(TODAY()-N(A110))&gt;=N('Settings'!$B$4)),"STALE; ","")&amp;IF(D110="","NO CONTACT INFO; ","")&amp;IF(B110="","NO SOURCE; ","")&amp;IF(E110="","NO PROPERTY; ","")&amp;IF(N(A110)=0,"NO DATE RECEIVED; ","")="","",LEFT(IF(N(G110)=0,"NO REPLY YET; ","")&amp;IF(AND(N(J110)&gt;0,N(J110)&lt;TODAY()),"NEXT STEP OVERDUE; ","")&amp;IF(AND(N(G110)&gt;0,OR(I110="",N(J110)=0)),"NO NEXT STEP; ","")&amp;IF(AND(K110="Showing scheduled",N(H110)&gt;0,N(H110)&lt;TODAY()),"SHOWING PASSED, UPDATE STATUS; ","")&amp;IF(AND(K110="Shown",MAX(N(H110),N(L110))&gt;0,TODAY()-MAX(N(H110),N(L110))&gt;=N('Settings'!$B$3)),"SHOWN, NO FOLLOW-UP; ","")&amp;IF(AND(N(A110)&gt;0,(TODAY()-N(A110))&gt;=N('Settings'!$B$4)),"STALE; ","")&amp;IF(D110="","NO CONTACT INFO; ","")&amp;IF(B110="","NO SOURCE; ","")&amp;IF(E110="","NO PROPERTY; ","")&amp;IF(N(A110)=0,"NO DATE RECEIVED; ",""),LEN(IF(N(G110)=0,"NO REPLY YET; ","")&amp;IF(AND(N(J110)&gt;0,N(J110)&lt;TODAY()),"NEXT STEP OVERDUE; ","")&amp;IF(AND(N(G110)&gt;0,OR(I110="",N(J110)=0)),"NO NEXT STEP; ","")&amp;IF(AND(K110="Showing scheduled",N(H110)&gt;0,N(H110)&lt;TODAY()),"SHOWING PASSED, UPDATE STATUS; ","")&amp;IF(AND(K110="Shown",MAX(N(H110),N(L110))&gt;0,TODAY()-MAX(N(H110),N(L110))&gt;=N('Settings'!$B$3)),"SHOWN, NO FOLLOW-UP; ","")&amp;IF(AND(N(A110)&gt;0,(TODAY()-N(A110))&gt;=N('Settings'!$B$4)),"STALE; ","")&amp;IF(D110="","NO CONTACT INFO; ","")&amp;IF(B110="","NO SOURCE; ","")&amp;IF(E110="","NO PROPERTY; ","")&amp;IF(N(A110)=0,"NO DATE RECEIVED; ",""))-2)))</f>
        <v/>
      </c>
    </row>
    <row r="111">
      <c r="A111" s="6" t="n"/>
      <c r="F111" s="6" t="n"/>
      <c r="G111" s="6" t="n"/>
      <c r="H111" s="6" t="n"/>
      <c r="J111" s="6" t="n"/>
      <c r="L111" s="6" t="n"/>
      <c r="M111" s="8">
        <f>IF(OR(NOT(OR(A111&lt;&gt;"",C111&lt;&gt;"",D111&lt;&gt;"")),N(A111)=0,OR(K111="Leased",K111="Closed")),"",MAX(0,(TODAY()-N(A111))))</f>
        <v/>
      </c>
      <c r="N111">
        <f>IF(OR(NOT(OR(A111&lt;&gt;"",C111&lt;&gt;"",D111&lt;&gt;"")),OR(K111="Leased",K111="Closed")),"",IF(IF(N(G111)=0,"NO REPLY YET; ","")&amp;IF(AND(N(J111)&gt;0,N(J111)&lt;TODAY()),"NEXT STEP OVERDUE; ","")&amp;IF(AND(N(G111)&gt;0,OR(I111="",N(J111)=0)),"NO NEXT STEP; ","")&amp;IF(AND(K111="Showing scheduled",N(H111)&gt;0,N(H111)&lt;TODAY()),"SHOWING PASSED, UPDATE STATUS; ","")&amp;IF(AND(K111="Shown",MAX(N(H111),N(L111))&gt;0,TODAY()-MAX(N(H111),N(L111))&gt;=N('Settings'!$B$3)),"SHOWN, NO FOLLOW-UP; ","")&amp;IF(AND(N(A111)&gt;0,(TODAY()-N(A111))&gt;=N('Settings'!$B$4)),"STALE; ","")&amp;IF(D111="","NO CONTACT INFO; ","")&amp;IF(B111="","NO SOURCE; ","")&amp;IF(E111="","NO PROPERTY; ","")&amp;IF(N(A111)=0,"NO DATE RECEIVED; ","")="","",LEFT(IF(N(G111)=0,"NO REPLY YET; ","")&amp;IF(AND(N(J111)&gt;0,N(J111)&lt;TODAY()),"NEXT STEP OVERDUE; ","")&amp;IF(AND(N(G111)&gt;0,OR(I111="",N(J111)=0)),"NO NEXT STEP; ","")&amp;IF(AND(K111="Showing scheduled",N(H111)&gt;0,N(H111)&lt;TODAY()),"SHOWING PASSED, UPDATE STATUS; ","")&amp;IF(AND(K111="Shown",MAX(N(H111),N(L111))&gt;0,TODAY()-MAX(N(H111),N(L111))&gt;=N('Settings'!$B$3)),"SHOWN, NO FOLLOW-UP; ","")&amp;IF(AND(N(A111)&gt;0,(TODAY()-N(A111))&gt;=N('Settings'!$B$4)),"STALE; ","")&amp;IF(D111="","NO CONTACT INFO; ","")&amp;IF(B111="","NO SOURCE; ","")&amp;IF(E111="","NO PROPERTY; ","")&amp;IF(N(A111)=0,"NO DATE RECEIVED; ",""),LEN(IF(N(G111)=0,"NO REPLY YET; ","")&amp;IF(AND(N(J111)&gt;0,N(J111)&lt;TODAY()),"NEXT STEP OVERDUE; ","")&amp;IF(AND(N(G111)&gt;0,OR(I111="",N(J111)=0)),"NO NEXT STEP; ","")&amp;IF(AND(K111="Showing scheduled",N(H111)&gt;0,N(H111)&lt;TODAY()),"SHOWING PASSED, UPDATE STATUS; ","")&amp;IF(AND(K111="Shown",MAX(N(H111),N(L111))&gt;0,TODAY()-MAX(N(H111),N(L111))&gt;=N('Settings'!$B$3)),"SHOWN, NO FOLLOW-UP; ","")&amp;IF(AND(N(A111)&gt;0,(TODAY()-N(A111))&gt;=N('Settings'!$B$4)),"STALE; ","")&amp;IF(D111="","NO CONTACT INFO; ","")&amp;IF(B111="","NO SOURCE; ","")&amp;IF(E111="","NO PROPERTY; ","")&amp;IF(N(A111)=0,"NO DATE RECEIVED; ",""))-2)))</f>
        <v/>
      </c>
    </row>
    <row r="112">
      <c r="A112" s="6" t="n"/>
      <c r="F112" s="6" t="n"/>
      <c r="G112" s="6" t="n"/>
      <c r="H112" s="6" t="n"/>
      <c r="J112" s="6" t="n"/>
      <c r="L112" s="6" t="n"/>
      <c r="M112" s="8">
        <f>IF(OR(NOT(OR(A112&lt;&gt;"",C112&lt;&gt;"",D112&lt;&gt;"")),N(A112)=0,OR(K112="Leased",K112="Closed")),"",MAX(0,(TODAY()-N(A112))))</f>
        <v/>
      </c>
      <c r="N112">
        <f>IF(OR(NOT(OR(A112&lt;&gt;"",C112&lt;&gt;"",D112&lt;&gt;"")),OR(K112="Leased",K112="Closed")),"",IF(IF(N(G112)=0,"NO REPLY YET; ","")&amp;IF(AND(N(J112)&gt;0,N(J112)&lt;TODAY()),"NEXT STEP OVERDUE; ","")&amp;IF(AND(N(G112)&gt;0,OR(I112="",N(J112)=0)),"NO NEXT STEP; ","")&amp;IF(AND(K112="Showing scheduled",N(H112)&gt;0,N(H112)&lt;TODAY()),"SHOWING PASSED, UPDATE STATUS; ","")&amp;IF(AND(K112="Shown",MAX(N(H112),N(L112))&gt;0,TODAY()-MAX(N(H112),N(L112))&gt;=N('Settings'!$B$3)),"SHOWN, NO FOLLOW-UP; ","")&amp;IF(AND(N(A112)&gt;0,(TODAY()-N(A112))&gt;=N('Settings'!$B$4)),"STALE; ","")&amp;IF(D112="","NO CONTACT INFO; ","")&amp;IF(B112="","NO SOURCE; ","")&amp;IF(E112="","NO PROPERTY; ","")&amp;IF(N(A112)=0,"NO DATE RECEIVED; ","")="","",LEFT(IF(N(G112)=0,"NO REPLY YET; ","")&amp;IF(AND(N(J112)&gt;0,N(J112)&lt;TODAY()),"NEXT STEP OVERDUE; ","")&amp;IF(AND(N(G112)&gt;0,OR(I112="",N(J112)=0)),"NO NEXT STEP; ","")&amp;IF(AND(K112="Showing scheduled",N(H112)&gt;0,N(H112)&lt;TODAY()),"SHOWING PASSED, UPDATE STATUS; ","")&amp;IF(AND(K112="Shown",MAX(N(H112),N(L112))&gt;0,TODAY()-MAX(N(H112),N(L112))&gt;=N('Settings'!$B$3)),"SHOWN, NO FOLLOW-UP; ","")&amp;IF(AND(N(A112)&gt;0,(TODAY()-N(A112))&gt;=N('Settings'!$B$4)),"STALE; ","")&amp;IF(D112="","NO CONTACT INFO; ","")&amp;IF(B112="","NO SOURCE; ","")&amp;IF(E112="","NO PROPERTY; ","")&amp;IF(N(A112)=0,"NO DATE RECEIVED; ",""),LEN(IF(N(G112)=0,"NO REPLY YET; ","")&amp;IF(AND(N(J112)&gt;0,N(J112)&lt;TODAY()),"NEXT STEP OVERDUE; ","")&amp;IF(AND(N(G112)&gt;0,OR(I112="",N(J112)=0)),"NO NEXT STEP; ","")&amp;IF(AND(K112="Showing scheduled",N(H112)&gt;0,N(H112)&lt;TODAY()),"SHOWING PASSED, UPDATE STATUS; ","")&amp;IF(AND(K112="Shown",MAX(N(H112),N(L112))&gt;0,TODAY()-MAX(N(H112),N(L112))&gt;=N('Settings'!$B$3)),"SHOWN, NO FOLLOW-UP; ","")&amp;IF(AND(N(A112)&gt;0,(TODAY()-N(A112))&gt;=N('Settings'!$B$4)),"STALE; ","")&amp;IF(D112="","NO CONTACT INFO; ","")&amp;IF(B112="","NO SOURCE; ","")&amp;IF(E112="","NO PROPERTY; ","")&amp;IF(N(A112)=0,"NO DATE RECEIVED; ",""))-2)))</f>
        <v/>
      </c>
    </row>
    <row r="113">
      <c r="A113" s="6" t="n"/>
      <c r="F113" s="6" t="n"/>
      <c r="G113" s="6" t="n"/>
      <c r="H113" s="6" t="n"/>
      <c r="J113" s="6" t="n"/>
      <c r="L113" s="6" t="n"/>
      <c r="M113" s="8">
        <f>IF(OR(NOT(OR(A113&lt;&gt;"",C113&lt;&gt;"",D113&lt;&gt;"")),N(A113)=0,OR(K113="Leased",K113="Closed")),"",MAX(0,(TODAY()-N(A113))))</f>
        <v/>
      </c>
      <c r="N113">
        <f>IF(OR(NOT(OR(A113&lt;&gt;"",C113&lt;&gt;"",D113&lt;&gt;"")),OR(K113="Leased",K113="Closed")),"",IF(IF(N(G113)=0,"NO REPLY YET; ","")&amp;IF(AND(N(J113)&gt;0,N(J113)&lt;TODAY()),"NEXT STEP OVERDUE; ","")&amp;IF(AND(N(G113)&gt;0,OR(I113="",N(J113)=0)),"NO NEXT STEP; ","")&amp;IF(AND(K113="Showing scheduled",N(H113)&gt;0,N(H113)&lt;TODAY()),"SHOWING PASSED, UPDATE STATUS; ","")&amp;IF(AND(K113="Shown",MAX(N(H113),N(L113))&gt;0,TODAY()-MAX(N(H113),N(L113))&gt;=N('Settings'!$B$3)),"SHOWN, NO FOLLOW-UP; ","")&amp;IF(AND(N(A113)&gt;0,(TODAY()-N(A113))&gt;=N('Settings'!$B$4)),"STALE; ","")&amp;IF(D113="","NO CONTACT INFO; ","")&amp;IF(B113="","NO SOURCE; ","")&amp;IF(E113="","NO PROPERTY; ","")&amp;IF(N(A113)=0,"NO DATE RECEIVED; ","")="","",LEFT(IF(N(G113)=0,"NO REPLY YET; ","")&amp;IF(AND(N(J113)&gt;0,N(J113)&lt;TODAY()),"NEXT STEP OVERDUE; ","")&amp;IF(AND(N(G113)&gt;0,OR(I113="",N(J113)=0)),"NO NEXT STEP; ","")&amp;IF(AND(K113="Showing scheduled",N(H113)&gt;0,N(H113)&lt;TODAY()),"SHOWING PASSED, UPDATE STATUS; ","")&amp;IF(AND(K113="Shown",MAX(N(H113),N(L113))&gt;0,TODAY()-MAX(N(H113),N(L113))&gt;=N('Settings'!$B$3)),"SHOWN, NO FOLLOW-UP; ","")&amp;IF(AND(N(A113)&gt;0,(TODAY()-N(A113))&gt;=N('Settings'!$B$4)),"STALE; ","")&amp;IF(D113="","NO CONTACT INFO; ","")&amp;IF(B113="","NO SOURCE; ","")&amp;IF(E113="","NO PROPERTY; ","")&amp;IF(N(A113)=0,"NO DATE RECEIVED; ",""),LEN(IF(N(G113)=0,"NO REPLY YET; ","")&amp;IF(AND(N(J113)&gt;0,N(J113)&lt;TODAY()),"NEXT STEP OVERDUE; ","")&amp;IF(AND(N(G113)&gt;0,OR(I113="",N(J113)=0)),"NO NEXT STEP; ","")&amp;IF(AND(K113="Showing scheduled",N(H113)&gt;0,N(H113)&lt;TODAY()),"SHOWING PASSED, UPDATE STATUS; ","")&amp;IF(AND(K113="Shown",MAX(N(H113),N(L113))&gt;0,TODAY()-MAX(N(H113),N(L113))&gt;=N('Settings'!$B$3)),"SHOWN, NO FOLLOW-UP; ","")&amp;IF(AND(N(A113)&gt;0,(TODAY()-N(A113))&gt;=N('Settings'!$B$4)),"STALE; ","")&amp;IF(D113="","NO CONTACT INFO; ","")&amp;IF(B113="","NO SOURCE; ","")&amp;IF(E113="","NO PROPERTY; ","")&amp;IF(N(A113)=0,"NO DATE RECEIVED; ",""))-2)))</f>
        <v/>
      </c>
    </row>
    <row r="114">
      <c r="A114" s="6" t="n"/>
      <c r="F114" s="6" t="n"/>
      <c r="G114" s="6" t="n"/>
      <c r="H114" s="6" t="n"/>
      <c r="J114" s="6" t="n"/>
      <c r="L114" s="6" t="n"/>
      <c r="M114" s="8">
        <f>IF(OR(NOT(OR(A114&lt;&gt;"",C114&lt;&gt;"",D114&lt;&gt;"")),N(A114)=0,OR(K114="Leased",K114="Closed")),"",MAX(0,(TODAY()-N(A114))))</f>
        <v/>
      </c>
      <c r="N114">
        <f>IF(OR(NOT(OR(A114&lt;&gt;"",C114&lt;&gt;"",D114&lt;&gt;"")),OR(K114="Leased",K114="Closed")),"",IF(IF(N(G114)=0,"NO REPLY YET; ","")&amp;IF(AND(N(J114)&gt;0,N(J114)&lt;TODAY()),"NEXT STEP OVERDUE; ","")&amp;IF(AND(N(G114)&gt;0,OR(I114="",N(J114)=0)),"NO NEXT STEP; ","")&amp;IF(AND(K114="Showing scheduled",N(H114)&gt;0,N(H114)&lt;TODAY()),"SHOWING PASSED, UPDATE STATUS; ","")&amp;IF(AND(K114="Shown",MAX(N(H114),N(L114))&gt;0,TODAY()-MAX(N(H114),N(L114))&gt;=N('Settings'!$B$3)),"SHOWN, NO FOLLOW-UP; ","")&amp;IF(AND(N(A114)&gt;0,(TODAY()-N(A114))&gt;=N('Settings'!$B$4)),"STALE; ","")&amp;IF(D114="","NO CONTACT INFO; ","")&amp;IF(B114="","NO SOURCE; ","")&amp;IF(E114="","NO PROPERTY; ","")&amp;IF(N(A114)=0,"NO DATE RECEIVED; ","")="","",LEFT(IF(N(G114)=0,"NO REPLY YET; ","")&amp;IF(AND(N(J114)&gt;0,N(J114)&lt;TODAY()),"NEXT STEP OVERDUE; ","")&amp;IF(AND(N(G114)&gt;0,OR(I114="",N(J114)=0)),"NO NEXT STEP; ","")&amp;IF(AND(K114="Showing scheduled",N(H114)&gt;0,N(H114)&lt;TODAY()),"SHOWING PASSED, UPDATE STATUS; ","")&amp;IF(AND(K114="Shown",MAX(N(H114),N(L114))&gt;0,TODAY()-MAX(N(H114),N(L114))&gt;=N('Settings'!$B$3)),"SHOWN, NO FOLLOW-UP; ","")&amp;IF(AND(N(A114)&gt;0,(TODAY()-N(A114))&gt;=N('Settings'!$B$4)),"STALE; ","")&amp;IF(D114="","NO CONTACT INFO; ","")&amp;IF(B114="","NO SOURCE; ","")&amp;IF(E114="","NO PROPERTY; ","")&amp;IF(N(A114)=0,"NO DATE RECEIVED; ",""),LEN(IF(N(G114)=0,"NO REPLY YET; ","")&amp;IF(AND(N(J114)&gt;0,N(J114)&lt;TODAY()),"NEXT STEP OVERDUE; ","")&amp;IF(AND(N(G114)&gt;0,OR(I114="",N(J114)=0)),"NO NEXT STEP; ","")&amp;IF(AND(K114="Showing scheduled",N(H114)&gt;0,N(H114)&lt;TODAY()),"SHOWING PASSED, UPDATE STATUS; ","")&amp;IF(AND(K114="Shown",MAX(N(H114),N(L114))&gt;0,TODAY()-MAX(N(H114),N(L114))&gt;=N('Settings'!$B$3)),"SHOWN, NO FOLLOW-UP; ","")&amp;IF(AND(N(A114)&gt;0,(TODAY()-N(A114))&gt;=N('Settings'!$B$4)),"STALE; ","")&amp;IF(D114="","NO CONTACT INFO; ","")&amp;IF(B114="","NO SOURCE; ","")&amp;IF(E114="","NO PROPERTY; ","")&amp;IF(N(A114)=0,"NO DATE RECEIVED; ",""))-2)))</f>
        <v/>
      </c>
    </row>
    <row r="115">
      <c r="A115" s="6" t="n"/>
      <c r="F115" s="6" t="n"/>
      <c r="G115" s="6" t="n"/>
      <c r="H115" s="6" t="n"/>
      <c r="J115" s="6" t="n"/>
      <c r="L115" s="6" t="n"/>
      <c r="M115" s="8">
        <f>IF(OR(NOT(OR(A115&lt;&gt;"",C115&lt;&gt;"",D115&lt;&gt;"")),N(A115)=0,OR(K115="Leased",K115="Closed")),"",MAX(0,(TODAY()-N(A115))))</f>
        <v/>
      </c>
      <c r="N115">
        <f>IF(OR(NOT(OR(A115&lt;&gt;"",C115&lt;&gt;"",D115&lt;&gt;"")),OR(K115="Leased",K115="Closed")),"",IF(IF(N(G115)=0,"NO REPLY YET; ","")&amp;IF(AND(N(J115)&gt;0,N(J115)&lt;TODAY()),"NEXT STEP OVERDUE; ","")&amp;IF(AND(N(G115)&gt;0,OR(I115="",N(J115)=0)),"NO NEXT STEP; ","")&amp;IF(AND(K115="Showing scheduled",N(H115)&gt;0,N(H115)&lt;TODAY()),"SHOWING PASSED, UPDATE STATUS; ","")&amp;IF(AND(K115="Shown",MAX(N(H115),N(L115))&gt;0,TODAY()-MAX(N(H115),N(L115))&gt;=N('Settings'!$B$3)),"SHOWN, NO FOLLOW-UP; ","")&amp;IF(AND(N(A115)&gt;0,(TODAY()-N(A115))&gt;=N('Settings'!$B$4)),"STALE; ","")&amp;IF(D115="","NO CONTACT INFO; ","")&amp;IF(B115="","NO SOURCE; ","")&amp;IF(E115="","NO PROPERTY; ","")&amp;IF(N(A115)=0,"NO DATE RECEIVED; ","")="","",LEFT(IF(N(G115)=0,"NO REPLY YET; ","")&amp;IF(AND(N(J115)&gt;0,N(J115)&lt;TODAY()),"NEXT STEP OVERDUE; ","")&amp;IF(AND(N(G115)&gt;0,OR(I115="",N(J115)=0)),"NO NEXT STEP; ","")&amp;IF(AND(K115="Showing scheduled",N(H115)&gt;0,N(H115)&lt;TODAY()),"SHOWING PASSED, UPDATE STATUS; ","")&amp;IF(AND(K115="Shown",MAX(N(H115),N(L115))&gt;0,TODAY()-MAX(N(H115),N(L115))&gt;=N('Settings'!$B$3)),"SHOWN, NO FOLLOW-UP; ","")&amp;IF(AND(N(A115)&gt;0,(TODAY()-N(A115))&gt;=N('Settings'!$B$4)),"STALE; ","")&amp;IF(D115="","NO CONTACT INFO; ","")&amp;IF(B115="","NO SOURCE; ","")&amp;IF(E115="","NO PROPERTY; ","")&amp;IF(N(A115)=0,"NO DATE RECEIVED; ",""),LEN(IF(N(G115)=0,"NO REPLY YET; ","")&amp;IF(AND(N(J115)&gt;0,N(J115)&lt;TODAY()),"NEXT STEP OVERDUE; ","")&amp;IF(AND(N(G115)&gt;0,OR(I115="",N(J115)=0)),"NO NEXT STEP; ","")&amp;IF(AND(K115="Showing scheduled",N(H115)&gt;0,N(H115)&lt;TODAY()),"SHOWING PASSED, UPDATE STATUS; ","")&amp;IF(AND(K115="Shown",MAX(N(H115),N(L115))&gt;0,TODAY()-MAX(N(H115),N(L115))&gt;=N('Settings'!$B$3)),"SHOWN, NO FOLLOW-UP; ","")&amp;IF(AND(N(A115)&gt;0,(TODAY()-N(A115))&gt;=N('Settings'!$B$4)),"STALE; ","")&amp;IF(D115="","NO CONTACT INFO; ","")&amp;IF(B115="","NO SOURCE; ","")&amp;IF(E115="","NO PROPERTY; ","")&amp;IF(N(A115)=0,"NO DATE RECEIVED; ",""))-2)))</f>
        <v/>
      </c>
    </row>
    <row r="116">
      <c r="A116" s="6" t="n"/>
      <c r="F116" s="6" t="n"/>
      <c r="G116" s="6" t="n"/>
      <c r="H116" s="6" t="n"/>
      <c r="J116" s="6" t="n"/>
      <c r="L116" s="6" t="n"/>
      <c r="M116" s="8">
        <f>IF(OR(NOT(OR(A116&lt;&gt;"",C116&lt;&gt;"",D116&lt;&gt;"")),N(A116)=0,OR(K116="Leased",K116="Closed")),"",MAX(0,(TODAY()-N(A116))))</f>
        <v/>
      </c>
      <c r="N116">
        <f>IF(OR(NOT(OR(A116&lt;&gt;"",C116&lt;&gt;"",D116&lt;&gt;"")),OR(K116="Leased",K116="Closed")),"",IF(IF(N(G116)=0,"NO REPLY YET; ","")&amp;IF(AND(N(J116)&gt;0,N(J116)&lt;TODAY()),"NEXT STEP OVERDUE; ","")&amp;IF(AND(N(G116)&gt;0,OR(I116="",N(J116)=0)),"NO NEXT STEP; ","")&amp;IF(AND(K116="Showing scheduled",N(H116)&gt;0,N(H116)&lt;TODAY()),"SHOWING PASSED, UPDATE STATUS; ","")&amp;IF(AND(K116="Shown",MAX(N(H116),N(L116))&gt;0,TODAY()-MAX(N(H116),N(L116))&gt;=N('Settings'!$B$3)),"SHOWN, NO FOLLOW-UP; ","")&amp;IF(AND(N(A116)&gt;0,(TODAY()-N(A116))&gt;=N('Settings'!$B$4)),"STALE; ","")&amp;IF(D116="","NO CONTACT INFO; ","")&amp;IF(B116="","NO SOURCE; ","")&amp;IF(E116="","NO PROPERTY; ","")&amp;IF(N(A116)=0,"NO DATE RECEIVED; ","")="","",LEFT(IF(N(G116)=0,"NO REPLY YET; ","")&amp;IF(AND(N(J116)&gt;0,N(J116)&lt;TODAY()),"NEXT STEP OVERDUE; ","")&amp;IF(AND(N(G116)&gt;0,OR(I116="",N(J116)=0)),"NO NEXT STEP; ","")&amp;IF(AND(K116="Showing scheduled",N(H116)&gt;0,N(H116)&lt;TODAY()),"SHOWING PASSED, UPDATE STATUS; ","")&amp;IF(AND(K116="Shown",MAX(N(H116),N(L116))&gt;0,TODAY()-MAX(N(H116),N(L116))&gt;=N('Settings'!$B$3)),"SHOWN, NO FOLLOW-UP; ","")&amp;IF(AND(N(A116)&gt;0,(TODAY()-N(A116))&gt;=N('Settings'!$B$4)),"STALE; ","")&amp;IF(D116="","NO CONTACT INFO; ","")&amp;IF(B116="","NO SOURCE; ","")&amp;IF(E116="","NO PROPERTY; ","")&amp;IF(N(A116)=0,"NO DATE RECEIVED; ",""),LEN(IF(N(G116)=0,"NO REPLY YET; ","")&amp;IF(AND(N(J116)&gt;0,N(J116)&lt;TODAY()),"NEXT STEP OVERDUE; ","")&amp;IF(AND(N(G116)&gt;0,OR(I116="",N(J116)=0)),"NO NEXT STEP; ","")&amp;IF(AND(K116="Showing scheduled",N(H116)&gt;0,N(H116)&lt;TODAY()),"SHOWING PASSED, UPDATE STATUS; ","")&amp;IF(AND(K116="Shown",MAX(N(H116),N(L116))&gt;0,TODAY()-MAX(N(H116),N(L116))&gt;=N('Settings'!$B$3)),"SHOWN, NO FOLLOW-UP; ","")&amp;IF(AND(N(A116)&gt;0,(TODAY()-N(A116))&gt;=N('Settings'!$B$4)),"STALE; ","")&amp;IF(D116="","NO CONTACT INFO; ","")&amp;IF(B116="","NO SOURCE; ","")&amp;IF(E116="","NO PROPERTY; ","")&amp;IF(N(A116)=0,"NO DATE RECEIVED; ",""))-2)))</f>
        <v/>
      </c>
    </row>
    <row r="117">
      <c r="A117" s="6" t="n"/>
      <c r="F117" s="6" t="n"/>
      <c r="G117" s="6" t="n"/>
      <c r="H117" s="6" t="n"/>
      <c r="J117" s="6" t="n"/>
      <c r="L117" s="6" t="n"/>
      <c r="M117" s="8">
        <f>IF(OR(NOT(OR(A117&lt;&gt;"",C117&lt;&gt;"",D117&lt;&gt;"")),N(A117)=0,OR(K117="Leased",K117="Closed")),"",MAX(0,(TODAY()-N(A117))))</f>
        <v/>
      </c>
      <c r="N117">
        <f>IF(OR(NOT(OR(A117&lt;&gt;"",C117&lt;&gt;"",D117&lt;&gt;"")),OR(K117="Leased",K117="Closed")),"",IF(IF(N(G117)=0,"NO REPLY YET; ","")&amp;IF(AND(N(J117)&gt;0,N(J117)&lt;TODAY()),"NEXT STEP OVERDUE; ","")&amp;IF(AND(N(G117)&gt;0,OR(I117="",N(J117)=0)),"NO NEXT STEP; ","")&amp;IF(AND(K117="Showing scheduled",N(H117)&gt;0,N(H117)&lt;TODAY()),"SHOWING PASSED, UPDATE STATUS; ","")&amp;IF(AND(K117="Shown",MAX(N(H117),N(L117))&gt;0,TODAY()-MAX(N(H117),N(L117))&gt;=N('Settings'!$B$3)),"SHOWN, NO FOLLOW-UP; ","")&amp;IF(AND(N(A117)&gt;0,(TODAY()-N(A117))&gt;=N('Settings'!$B$4)),"STALE; ","")&amp;IF(D117="","NO CONTACT INFO; ","")&amp;IF(B117="","NO SOURCE; ","")&amp;IF(E117="","NO PROPERTY; ","")&amp;IF(N(A117)=0,"NO DATE RECEIVED; ","")="","",LEFT(IF(N(G117)=0,"NO REPLY YET; ","")&amp;IF(AND(N(J117)&gt;0,N(J117)&lt;TODAY()),"NEXT STEP OVERDUE; ","")&amp;IF(AND(N(G117)&gt;0,OR(I117="",N(J117)=0)),"NO NEXT STEP; ","")&amp;IF(AND(K117="Showing scheduled",N(H117)&gt;0,N(H117)&lt;TODAY()),"SHOWING PASSED, UPDATE STATUS; ","")&amp;IF(AND(K117="Shown",MAX(N(H117),N(L117))&gt;0,TODAY()-MAX(N(H117),N(L117))&gt;=N('Settings'!$B$3)),"SHOWN, NO FOLLOW-UP; ","")&amp;IF(AND(N(A117)&gt;0,(TODAY()-N(A117))&gt;=N('Settings'!$B$4)),"STALE; ","")&amp;IF(D117="","NO CONTACT INFO; ","")&amp;IF(B117="","NO SOURCE; ","")&amp;IF(E117="","NO PROPERTY; ","")&amp;IF(N(A117)=0,"NO DATE RECEIVED; ",""),LEN(IF(N(G117)=0,"NO REPLY YET; ","")&amp;IF(AND(N(J117)&gt;0,N(J117)&lt;TODAY()),"NEXT STEP OVERDUE; ","")&amp;IF(AND(N(G117)&gt;0,OR(I117="",N(J117)=0)),"NO NEXT STEP; ","")&amp;IF(AND(K117="Showing scheduled",N(H117)&gt;0,N(H117)&lt;TODAY()),"SHOWING PASSED, UPDATE STATUS; ","")&amp;IF(AND(K117="Shown",MAX(N(H117),N(L117))&gt;0,TODAY()-MAX(N(H117),N(L117))&gt;=N('Settings'!$B$3)),"SHOWN, NO FOLLOW-UP; ","")&amp;IF(AND(N(A117)&gt;0,(TODAY()-N(A117))&gt;=N('Settings'!$B$4)),"STALE; ","")&amp;IF(D117="","NO CONTACT INFO; ","")&amp;IF(B117="","NO SOURCE; ","")&amp;IF(E117="","NO PROPERTY; ","")&amp;IF(N(A117)=0,"NO DATE RECEIVED; ",""))-2)))</f>
        <v/>
      </c>
    </row>
    <row r="118">
      <c r="A118" s="6" t="n"/>
      <c r="F118" s="6" t="n"/>
      <c r="G118" s="6" t="n"/>
      <c r="H118" s="6" t="n"/>
      <c r="J118" s="6" t="n"/>
      <c r="L118" s="6" t="n"/>
      <c r="M118" s="8">
        <f>IF(OR(NOT(OR(A118&lt;&gt;"",C118&lt;&gt;"",D118&lt;&gt;"")),N(A118)=0,OR(K118="Leased",K118="Closed")),"",MAX(0,(TODAY()-N(A118))))</f>
        <v/>
      </c>
      <c r="N118">
        <f>IF(OR(NOT(OR(A118&lt;&gt;"",C118&lt;&gt;"",D118&lt;&gt;"")),OR(K118="Leased",K118="Closed")),"",IF(IF(N(G118)=0,"NO REPLY YET; ","")&amp;IF(AND(N(J118)&gt;0,N(J118)&lt;TODAY()),"NEXT STEP OVERDUE; ","")&amp;IF(AND(N(G118)&gt;0,OR(I118="",N(J118)=0)),"NO NEXT STEP; ","")&amp;IF(AND(K118="Showing scheduled",N(H118)&gt;0,N(H118)&lt;TODAY()),"SHOWING PASSED, UPDATE STATUS; ","")&amp;IF(AND(K118="Shown",MAX(N(H118),N(L118))&gt;0,TODAY()-MAX(N(H118),N(L118))&gt;=N('Settings'!$B$3)),"SHOWN, NO FOLLOW-UP; ","")&amp;IF(AND(N(A118)&gt;0,(TODAY()-N(A118))&gt;=N('Settings'!$B$4)),"STALE; ","")&amp;IF(D118="","NO CONTACT INFO; ","")&amp;IF(B118="","NO SOURCE; ","")&amp;IF(E118="","NO PROPERTY; ","")&amp;IF(N(A118)=0,"NO DATE RECEIVED; ","")="","",LEFT(IF(N(G118)=0,"NO REPLY YET; ","")&amp;IF(AND(N(J118)&gt;0,N(J118)&lt;TODAY()),"NEXT STEP OVERDUE; ","")&amp;IF(AND(N(G118)&gt;0,OR(I118="",N(J118)=0)),"NO NEXT STEP; ","")&amp;IF(AND(K118="Showing scheduled",N(H118)&gt;0,N(H118)&lt;TODAY()),"SHOWING PASSED, UPDATE STATUS; ","")&amp;IF(AND(K118="Shown",MAX(N(H118),N(L118))&gt;0,TODAY()-MAX(N(H118),N(L118))&gt;=N('Settings'!$B$3)),"SHOWN, NO FOLLOW-UP; ","")&amp;IF(AND(N(A118)&gt;0,(TODAY()-N(A118))&gt;=N('Settings'!$B$4)),"STALE; ","")&amp;IF(D118="","NO CONTACT INFO; ","")&amp;IF(B118="","NO SOURCE; ","")&amp;IF(E118="","NO PROPERTY; ","")&amp;IF(N(A118)=0,"NO DATE RECEIVED; ",""),LEN(IF(N(G118)=0,"NO REPLY YET; ","")&amp;IF(AND(N(J118)&gt;0,N(J118)&lt;TODAY()),"NEXT STEP OVERDUE; ","")&amp;IF(AND(N(G118)&gt;0,OR(I118="",N(J118)=0)),"NO NEXT STEP; ","")&amp;IF(AND(K118="Showing scheduled",N(H118)&gt;0,N(H118)&lt;TODAY()),"SHOWING PASSED, UPDATE STATUS; ","")&amp;IF(AND(K118="Shown",MAX(N(H118),N(L118))&gt;0,TODAY()-MAX(N(H118),N(L118))&gt;=N('Settings'!$B$3)),"SHOWN, NO FOLLOW-UP; ","")&amp;IF(AND(N(A118)&gt;0,(TODAY()-N(A118))&gt;=N('Settings'!$B$4)),"STALE; ","")&amp;IF(D118="","NO CONTACT INFO; ","")&amp;IF(B118="","NO SOURCE; ","")&amp;IF(E118="","NO PROPERTY; ","")&amp;IF(N(A118)=0,"NO DATE RECEIVED; ",""))-2)))</f>
        <v/>
      </c>
    </row>
    <row r="119">
      <c r="A119" s="6" t="n"/>
      <c r="F119" s="6" t="n"/>
      <c r="G119" s="6" t="n"/>
      <c r="H119" s="6" t="n"/>
      <c r="J119" s="6" t="n"/>
      <c r="L119" s="6" t="n"/>
      <c r="M119" s="8">
        <f>IF(OR(NOT(OR(A119&lt;&gt;"",C119&lt;&gt;"",D119&lt;&gt;"")),N(A119)=0,OR(K119="Leased",K119="Closed")),"",MAX(0,(TODAY()-N(A119))))</f>
        <v/>
      </c>
      <c r="N119">
        <f>IF(OR(NOT(OR(A119&lt;&gt;"",C119&lt;&gt;"",D119&lt;&gt;"")),OR(K119="Leased",K119="Closed")),"",IF(IF(N(G119)=0,"NO REPLY YET; ","")&amp;IF(AND(N(J119)&gt;0,N(J119)&lt;TODAY()),"NEXT STEP OVERDUE; ","")&amp;IF(AND(N(G119)&gt;0,OR(I119="",N(J119)=0)),"NO NEXT STEP; ","")&amp;IF(AND(K119="Showing scheduled",N(H119)&gt;0,N(H119)&lt;TODAY()),"SHOWING PASSED, UPDATE STATUS; ","")&amp;IF(AND(K119="Shown",MAX(N(H119),N(L119))&gt;0,TODAY()-MAX(N(H119),N(L119))&gt;=N('Settings'!$B$3)),"SHOWN, NO FOLLOW-UP; ","")&amp;IF(AND(N(A119)&gt;0,(TODAY()-N(A119))&gt;=N('Settings'!$B$4)),"STALE; ","")&amp;IF(D119="","NO CONTACT INFO; ","")&amp;IF(B119="","NO SOURCE; ","")&amp;IF(E119="","NO PROPERTY; ","")&amp;IF(N(A119)=0,"NO DATE RECEIVED; ","")="","",LEFT(IF(N(G119)=0,"NO REPLY YET; ","")&amp;IF(AND(N(J119)&gt;0,N(J119)&lt;TODAY()),"NEXT STEP OVERDUE; ","")&amp;IF(AND(N(G119)&gt;0,OR(I119="",N(J119)=0)),"NO NEXT STEP; ","")&amp;IF(AND(K119="Showing scheduled",N(H119)&gt;0,N(H119)&lt;TODAY()),"SHOWING PASSED, UPDATE STATUS; ","")&amp;IF(AND(K119="Shown",MAX(N(H119),N(L119))&gt;0,TODAY()-MAX(N(H119),N(L119))&gt;=N('Settings'!$B$3)),"SHOWN, NO FOLLOW-UP; ","")&amp;IF(AND(N(A119)&gt;0,(TODAY()-N(A119))&gt;=N('Settings'!$B$4)),"STALE; ","")&amp;IF(D119="","NO CONTACT INFO; ","")&amp;IF(B119="","NO SOURCE; ","")&amp;IF(E119="","NO PROPERTY; ","")&amp;IF(N(A119)=0,"NO DATE RECEIVED; ",""),LEN(IF(N(G119)=0,"NO REPLY YET; ","")&amp;IF(AND(N(J119)&gt;0,N(J119)&lt;TODAY()),"NEXT STEP OVERDUE; ","")&amp;IF(AND(N(G119)&gt;0,OR(I119="",N(J119)=0)),"NO NEXT STEP; ","")&amp;IF(AND(K119="Showing scheduled",N(H119)&gt;0,N(H119)&lt;TODAY()),"SHOWING PASSED, UPDATE STATUS; ","")&amp;IF(AND(K119="Shown",MAX(N(H119),N(L119))&gt;0,TODAY()-MAX(N(H119),N(L119))&gt;=N('Settings'!$B$3)),"SHOWN, NO FOLLOW-UP; ","")&amp;IF(AND(N(A119)&gt;0,(TODAY()-N(A119))&gt;=N('Settings'!$B$4)),"STALE; ","")&amp;IF(D119="","NO CONTACT INFO; ","")&amp;IF(B119="","NO SOURCE; ","")&amp;IF(E119="","NO PROPERTY; ","")&amp;IF(N(A119)=0,"NO DATE RECEIVED; ",""))-2)))</f>
        <v/>
      </c>
    </row>
    <row r="120">
      <c r="A120" s="6" t="n"/>
      <c r="F120" s="6" t="n"/>
      <c r="G120" s="6" t="n"/>
      <c r="H120" s="6" t="n"/>
      <c r="J120" s="6" t="n"/>
      <c r="L120" s="6" t="n"/>
      <c r="M120" s="8">
        <f>IF(OR(NOT(OR(A120&lt;&gt;"",C120&lt;&gt;"",D120&lt;&gt;"")),N(A120)=0,OR(K120="Leased",K120="Closed")),"",MAX(0,(TODAY()-N(A120))))</f>
        <v/>
      </c>
      <c r="N120">
        <f>IF(OR(NOT(OR(A120&lt;&gt;"",C120&lt;&gt;"",D120&lt;&gt;"")),OR(K120="Leased",K120="Closed")),"",IF(IF(N(G120)=0,"NO REPLY YET; ","")&amp;IF(AND(N(J120)&gt;0,N(J120)&lt;TODAY()),"NEXT STEP OVERDUE; ","")&amp;IF(AND(N(G120)&gt;0,OR(I120="",N(J120)=0)),"NO NEXT STEP; ","")&amp;IF(AND(K120="Showing scheduled",N(H120)&gt;0,N(H120)&lt;TODAY()),"SHOWING PASSED, UPDATE STATUS; ","")&amp;IF(AND(K120="Shown",MAX(N(H120),N(L120))&gt;0,TODAY()-MAX(N(H120),N(L120))&gt;=N('Settings'!$B$3)),"SHOWN, NO FOLLOW-UP; ","")&amp;IF(AND(N(A120)&gt;0,(TODAY()-N(A120))&gt;=N('Settings'!$B$4)),"STALE; ","")&amp;IF(D120="","NO CONTACT INFO; ","")&amp;IF(B120="","NO SOURCE; ","")&amp;IF(E120="","NO PROPERTY; ","")&amp;IF(N(A120)=0,"NO DATE RECEIVED; ","")="","",LEFT(IF(N(G120)=0,"NO REPLY YET; ","")&amp;IF(AND(N(J120)&gt;0,N(J120)&lt;TODAY()),"NEXT STEP OVERDUE; ","")&amp;IF(AND(N(G120)&gt;0,OR(I120="",N(J120)=0)),"NO NEXT STEP; ","")&amp;IF(AND(K120="Showing scheduled",N(H120)&gt;0,N(H120)&lt;TODAY()),"SHOWING PASSED, UPDATE STATUS; ","")&amp;IF(AND(K120="Shown",MAX(N(H120),N(L120))&gt;0,TODAY()-MAX(N(H120),N(L120))&gt;=N('Settings'!$B$3)),"SHOWN, NO FOLLOW-UP; ","")&amp;IF(AND(N(A120)&gt;0,(TODAY()-N(A120))&gt;=N('Settings'!$B$4)),"STALE; ","")&amp;IF(D120="","NO CONTACT INFO; ","")&amp;IF(B120="","NO SOURCE; ","")&amp;IF(E120="","NO PROPERTY; ","")&amp;IF(N(A120)=0,"NO DATE RECEIVED; ",""),LEN(IF(N(G120)=0,"NO REPLY YET; ","")&amp;IF(AND(N(J120)&gt;0,N(J120)&lt;TODAY()),"NEXT STEP OVERDUE; ","")&amp;IF(AND(N(G120)&gt;0,OR(I120="",N(J120)=0)),"NO NEXT STEP; ","")&amp;IF(AND(K120="Showing scheduled",N(H120)&gt;0,N(H120)&lt;TODAY()),"SHOWING PASSED, UPDATE STATUS; ","")&amp;IF(AND(K120="Shown",MAX(N(H120),N(L120))&gt;0,TODAY()-MAX(N(H120),N(L120))&gt;=N('Settings'!$B$3)),"SHOWN, NO FOLLOW-UP; ","")&amp;IF(AND(N(A120)&gt;0,(TODAY()-N(A120))&gt;=N('Settings'!$B$4)),"STALE; ","")&amp;IF(D120="","NO CONTACT INFO; ","")&amp;IF(B120="","NO SOURCE; ","")&amp;IF(E120="","NO PROPERTY; ","")&amp;IF(N(A120)=0,"NO DATE RECEIVED; ",""))-2)))</f>
        <v/>
      </c>
    </row>
    <row r="121">
      <c r="A121" s="6" t="n"/>
      <c r="F121" s="6" t="n"/>
      <c r="G121" s="6" t="n"/>
      <c r="H121" s="6" t="n"/>
      <c r="J121" s="6" t="n"/>
      <c r="L121" s="6" t="n"/>
      <c r="M121" s="8">
        <f>IF(OR(NOT(OR(A121&lt;&gt;"",C121&lt;&gt;"",D121&lt;&gt;"")),N(A121)=0,OR(K121="Leased",K121="Closed")),"",MAX(0,(TODAY()-N(A121))))</f>
        <v/>
      </c>
      <c r="N121">
        <f>IF(OR(NOT(OR(A121&lt;&gt;"",C121&lt;&gt;"",D121&lt;&gt;"")),OR(K121="Leased",K121="Closed")),"",IF(IF(N(G121)=0,"NO REPLY YET; ","")&amp;IF(AND(N(J121)&gt;0,N(J121)&lt;TODAY()),"NEXT STEP OVERDUE; ","")&amp;IF(AND(N(G121)&gt;0,OR(I121="",N(J121)=0)),"NO NEXT STEP; ","")&amp;IF(AND(K121="Showing scheduled",N(H121)&gt;0,N(H121)&lt;TODAY()),"SHOWING PASSED, UPDATE STATUS; ","")&amp;IF(AND(K121="Shown",MAX(N(H121),N(L121))&gt;0,TODAY()-MAX(N(H121),N(L121))&gt;=N('Settings'!$B$3)),"SHOWN, NO FOLLOW-UP; ","")&amp;IF(AND(N(A121)&gt;0,(TODAY()-N(A121))&gt;=N('Settings'!$B$4)),"STALE; ","")&amp;IF(D121="","NO CONTACT INFO; ","")&amp;IF(B121="","NO SOURCE; ","")&amp;IF(E121="","NO PROPERTY; ","")&amp;IF(N(A121)=0,"NO DATE RECEIVED; ","")="","",LEFT(IF(N(G121)=0,"NO REPLY YET; ","")&amp;IF(AND(N(J121)&gt;0,N(J121)&lt;TODAY()),"NEXT STEP OVERDUE; ","")&amp;IF(AND(N(G121)&gt;0,OR(I121="",N(J121)=0)),"NO NEXT STEP; ","")&amp;IF(AND(K121="Showing scheduled",N(H121)&gt;0,N(H121)&lt;TODAY()),"SHOWING PASSED, UPDATE STATUS; ","")&amp;IF(AND(K121="Shown",MAX(N(H121),N(L121))&gt;0,TODAY()-MAX(N(H121),N(L121))&gt;=N('Settings'!$B$3)),"SHOWN, NO FOLLOW-UP; ","")&amp;IF(AND(N(A121)&gt;0,(TODAY()-N(A121))&gt;=N('Settings'!$B$4)),"STALE; ","")&amp;IF(D121="","NO CONTACT INFO; ","")&amp;IF(B121="","NO SOURCE; ","")&amp;IF(E121="","NO PROPERTY; ","")&amp;IF(N(A121)=0,"NO DATE RECEIVED; ",""),LEN(IF(N(G121)=0,"NO REPLY YET; ","")&amp;IF(AND(N(J121)&gt;0,N(J121)&lt;TODAY()),"NEXT STEP OVERDUE; ","")&amp;IF(AND(N(G121)&gt;0,OR(I121="",N(J121)=0)),"NO NEXT STEP; ","")&amp;IF(AND(K121="Showing scheduled",N(H121)&gt;0,N(H121)&lt;TODAY()),"SHOWING PASSED, UPDATE STATUS; ","")&amp;IF(AND(K121="Shown",MAX(N(H121),N(L121))&gt;0,TODAY()-MAX(N(H121),N(L121))&gt;=N('Settings'!$B$3)),"SHOWN, NO FOLLOW-UP; ","")&amp;IF(AND(N(A121)&gt;0,(TODAY()-N(A121))&gt;=N('Settings'!$B$4)),"STALE; ","")&amp;IF(D121="","NO CONTACT INFO; ","")&amp;IF(B121="","NO SOURCE; ","")&amp;IF(E121="","NO PROPERTY; ","")&amp;IF(N(A121)=0,"NO DATE RECEIVED; ",""))-2)))</f>
        <v/>
      </c>
    </row>
    <row r="122">
      <c r="A122" s="6" t="n"/>
      <c r="F122" s="6" t="n"/>
      <c r="G122" s="6" t="n"/>
      <c r="H122" s="6" t="n"/>
      <c r="J122" s="6" t="n"/>
      <c r="L122" s="6" t="n"/>
      <c r="M122" s="8">
        <f>IF(OR(NOT(OR(A122&lt;&gt;"",C122&lt;&gt;"",D122&lt;&gt;"")),N(A122)=0,OR(K122="Leased",K122="Closed")),"",MAX(0,(TODAY()-N(A122))))</f>
        <v/>
      </c>
      <c r="N122">
        <f>IF(OR(NOT(OR(A122&lt;&gt;"",C122&lt;&gt;"",D122&lt;&gt;"")),OR(K122="Leased",K122="Closed")),"",IF(IF(N(G122)=0,"NO REPLY YET; ","")&amp;IF(AND(N(J122)&gt;0,N(J122)&lt;TODAY()),"NEXT STEP OVERDUE; ","")&amp;IF(AND(N(G122)&gt;0,OR(I122="",N(J122)=0)),"NO NEXT STEP; ","")&amp;IF(AND(K122="Showing scheduled",N(H122)&gt;0,N(H122)&lt;TODAY()),"SHOWING PASSED, UPDATE STATUS; ","")&amp;IF(AND(K122="Shown",MAX(N(H122),N(L122))&gt;0,TODAY()-MAX(N(H122),N(L122))&gt;=N('Settings'!$B$3)),"SHOWN, NO FOLLOW-UP; ","")&amp;IF(AND(N(A122)&gt;0,(TODAY()-N(A122))&gt;=N('Settings'!$B$4)),"STALE; ","")&amp;IF(D122="","NO CONTACT INFO; ","")&amp;IF(B122="","NO SOURCE; ","")&amp;IF(E122="","NO PROPERTY; ","")&amp;IF(N(A122)=0,"NO DATE RECEIVED; ","")="","",LEFT(IF(N(G122)=0,"NO REPLY YET; ","")&amp;IF(AND(N(J122)&gt;0,N(J122)&lt;TODAY()),"NEXT STEP OVERDUE; ","")&amp;IF(AND(N(G122)&gt;0,OR(I122="",N(J122)=0)),"NO NEXT STEP; ","")&amp;IF(AND(K122="Showing scheduled",N(H122)&gt;0,N(H122)&lt;TODAY()),"SHOWING PASSED, UPDATE STATUS; ","")&amp;IF(AND(K122="Shown",MAX(N(H122),N(L122))&gt;0,TODAY()-MAX(N(H122),N(L122))&gt;=N('Settings'!$B$3)),"SHOWN, NO FOLLOW-UP; ","")&amp;IF(AND(N(A122)&gt;0,(TODAY()-N(A122))&gt;=N('Settings'!$B$4)),"STALE; ","")&amp;IF(D122="","NO CONTACT INFO; ","")&amp;IF(B122="","NO SOURCE; ","")&amp;IF(E122="","NO PROPERTY; ","")&amp;IF(N(A122)=0,"NO DATE RECEIVED; ",""),LEN(IF(N(G122)=0,"NO REPLY YET; ","")&amp;IF(AND(N(J122)&gt;0,N(J122)&lt;TODAY()),"NEXT STEP OVERDUE; ","")&amp;IF(AND(N(G122)&gt;0,OR(I122="",N(J122)=0)),"NO NEXT STEP; ","")&amp;IF(AND(K122="Showing scheduled",N(H122)&gt;0,N(H122)&lt;TODAY()),"SHOWING PASSED, UPDATE STATUS; ","")&amp;IF(AND(K122="Shown",MAX(N(H122),N(L122))&gt;0,TODAY()-MAX(N(H122),N(L122))&gt;=N('Settings'!$B$3)),"SHOWN, NO FOLLOW-UP; ","")&amp;IF(AND(N(A122)&gt;0,(TODAY()-N(A122))&gt;=N('Settings'!$B$4)),"STALE; ","")&amp;IF(D122="","NO CONTACT INFO; ","")&amp;IF(B122="","NO SOURCE; ","")&amp;IF(E122="","NO PROPERTY; ","")&amp;IF(N(A122)=0,"NO DATE RECEIVED; ",""))-2)))</f>
        <v/>
      </c>
    </row>
    <row r="123">
      <c r="A123" s="6" t="n"/>
      <c r="F123" s="6" t="n"/>
      <c r="G123" s="6" t="n"/>
      <c r="H123" s="6" t="n"/>
      <c r="J123" s="6" t="n"/>
      <c r="L123" s="6" t="n"/>
      <c r="M123" s="8">
        <f>IF(OR(NOT(OR(A123&lt;&gt;"",C123&lt;&gt;"",D123&lt;&gt;"")),N(A123)=0,OR(K123="Leased",K123="Closed")),"",MAX(0,(TODAY()-N(A123))))</f>
        <v/>
      </c>
      <c r="N123">
        <f>IF(OR(NOT(OR(A123&lt;&gt;"",C123&lt;&gt;"",D123&lt;&gt;"")),OR(K123="Leased",K123="Closed")),"",IF(IF(N(G123)=0,"NO REPLY YET; ","")&amp;IF(AND(N(J123)&gt;0,N(J123)&lt;TODAY()),"NEXT STEP OVERDUE; ","")&amp;IF(AND(N(G123)&gt;0,OR(I123="",N(J123)=0)),"NO NEXT STEP; ","")&amp;IF(AND(K123="Showing scheduled",N(H123)&gt;0,N(H123)&lt;TODAY()),"SHOWING PASSED, UPDATE STATUS; ","")&amp;IF(AND(K123="Shown",MAX(N(H123),N(L123))&gt;0,TODAY()-MAX(N(H123),N(L123))&gt;=N('Settings'!$B$3)),"SHOWN, NO FOLLOW-UP; ","")&amp;IF(AND(N(A123)&gt;0,(TODAY()-N(A123))&gt;=N('Settings'!$B$4)),"STALE; ","")&amp;IF(D123="","NO CONTACT INFO; ","")&amp;IF(B123="","NO SOURCE; ","")&amp;IF(E123="","NO PROPERTY; ","")&amp;IF(N(A123)=0,"NO DATE RECEIVED; ","")="","",LEFT(IF(N(G123)=0,"NO REPLY YET; ","")&amp;IF(AND(N(J123)&gt;0,N(J123)&lt;TODAY()),"NEXT STEP OVERDUE; ","")&amp;IF(AND(N(G123)&gt;0,OR(I123="",N(J123)=0)),"NO NEXT STEP; ","")&amp;IF(AND(K123="Showing scheduled",N(H123)&gt;0,N(H123)&lt;TODAY()),"SHOWING PASSED, UPDATE STATUS; ","")&amp;IF(AND(K123="Shown",MAX(N(H123),N(L123))&gt;0,TODAY()-MAX(N(H123),N(L123))&gt;=N('Settings'!$B$3)),"SHOWN, NO FOLLOW-UP; ","")&amp;IF(AND(N(A123)&gt;0,(TODAY()-N(A123))&gt;=N('Settings'!$B$4)),"STALE; ","")&amp;IF(D123="","NO CONTACT INFO; ","")&amp;IF(B123="","NO SOURCE; ","")&amp;IF(E123="","NO PROPERTY; ","")&amp;IF(N(A123)=0,"NO DATE RECEIVED; ",""),LEN(IF(N(G123)=0,"NO REPLY YET; ","")&amp;IF(AND(N(J123)&gt;0,N(J123)&lt;TODAY()),"NEXT STEP OVERDUE; ","")&amp;IF(AND(N(G123)&gt;0,OR(I123="",N(J123)=0)),"NO NEXT STEP; ","")&amp;IF(AND(K123="Showing scheduled",N(H123)&gt;0,N(H123)&lt;TODAY()),"SHOWING PASSED, UPDATE STATUS; ","")&amp;IF(AND(K123="Shown",MAX(N(H123),N(L123))&gt;0,TODAY()-MAX(N(H123),N(L123))&gt;=N('Settings'!$B$3)),"SHOWN, NO FOLLOW-UP; ","")&amp;IF(AND(N(A123)&gt;0,(TODAY()-N(A123))&gt;=N('Settings'!$B$4)),"STALE; ","")&amp;IF(D123="","NO CONTACT INFO; ","")&amp;IF(B123="","NO SOURCE; ","")&amp;IF(E123="","NO PROPERTY; ","")&amp;IF(N(A123)=0,"NO DATE RECEIVED; ",""))-2)))</f>
        <v/>
      </c>
    </row>
    <row r="124">
      <c r="A124" s="6" t="n"/>
      <c r="F124" s="6" t="n"/>
      <c r="G124" s="6" t="n"/>
      <c r="H124" s="6" t="n"/>
      <c r="J124" s="6" t="n"/>
      <c r="L124" s="6" t="n"/>
      <c r="M124" s="8">
        <f>IF(OR(NOT(OR(A124&lt;&gt;"",C124&lt;&gt;"",D124&lt;&gt;"")),N(A124)=0,OR(K124="Leased",K124="Closed")),"",MAX(0,(TODAY()-N(A124))))</f>
        <v/>
      </c>
      <c r="N124">
        <f>IF(OR(NOT(OR(A124&lt;&gt;"",C124&lt;&gt;"",D124&lt;&gt;"")),OR(K124="Leased",K124="Closed")),"",IF(IF(N(G124)=0,"NO REPLY YET; ","")&amp;IF(AND(N(J124)&gt;0,N(J124)&lt;TODAY()),"NEXT STEP OVERDUE; ","")&amp;IF(AND(N(G124)&gt;0,OR(I124="",N(J124)=0)),"NO NEXT STEP; ","")&amp;IF(AND(K124="Showing scheduled",N(H124)&gt;0,N(H124)&lt;TODAY()),"SHOWING PASSED, UPDATE STATUS; ","")&amp;IF(AND(K124="Shown",MAX(N(H124),N(L124))&gt;0,TODAY()-MAX(N(H124),N(L124))&gt;=N('Settings'!$B$3)),"SHOWN, NO FOLLOW-UP; ","")&amp;IF(AND(N(A124)&gt;0,(TODAY()-N(A124))&gt;=N('Settings'!$B$4)),"STALE; ","")&amp;IF(D124="","NO CONTACT INFO; ","")&amp;IF(B124="","NO SOURCE; ","")&amp;IF(E124="","NO PROPERTY; ","")&amp;IF(N(A124)=0,"NO DATE RECEIVED; ","")="","",LEFT(IF(N(G124)=0,"NO REPLY YET; ","")&amp;IF(AND(N(J124)&gt;0,N(J124)&lt;TODAY()),"NEXT STEP OVERDUE; ","")&amp;IF(AND(N(G124)&gt;0,OR(I124="",N(J124)=0)),"NO NEXT STEP; ","")&amp;IF(AND(K124="Showing scheduled",N(H124)&gt;0,N(H124)&lt;TODAY()),"SHOWING PASSED, UPDATE STATUS; ","")&amp;IF(AND(K124="Shown",MAX(N(H124),N(L124))&gt;0,TODAY()-MAX(N(H124),N(L124))&gt;=N('Settings'!$B$3)),"SHOWN, NO FOLLOW-UP; ","")&amp;IF(AND(N(A124)&gt;0,(TODAY()-N(A124))&gt;=N('Settings'!$B$4)),"STALE; ","")&amp;IF(D124="","NO CONTACT INFO; ","")&amp;IF(B124="","NO SOURCE; ","")&amp;IF(E124="","NO PROPERTY; ","")&amp;IF(N(A124)=0,"NO DATE RECEIVED; ",""),LEN(IF(N(G124)=0,"NO REPLY YET; ","")&amp;IF(AND(N(J124)&gt;0,N(J124)&lt;TODAY()),"NEXT STEP OVERDUE; ","")&amp;IF(AND(N(G124)&gt;0,OR(I124="",N(J124)=0)),"NO NEXT STEP; ","")&amp;IF(AND(K124="Showing scheduled",N(H124)&gt;0,N(H124)&lt;TODAY()),"SHOWING PASSED, UPDATE STATUS; ","")&amp;IF(AND(K124="Shown",MAX(N(H124),N(L124))&gt;0,TODAY()-MAX(N(H124),N(L124))&gt;=N('Settings'!$B$3)),"SHOWN, NO FOLLOW-UP; ","")&amp;IF(AND(N(A124)&gt;0,(TODAY()-N(A124))&gt;=N('Settings'!$B$4)),"STALE; ","")&amp;IF(D124="","NO CONTACT INFO; ","")&amp;IF(B124="","NO SOURCE; ","")&amp;IF(E124="","NO PROPERTY; ","")&amp;IF(N(A124)=0,"NO DATE RECEIVED; ",""))-2)))</f>
        <v/>
      </c>
    </row>
    <row r="125">
      <c r="A125" s="6" t="n"/>
      <c r="F125" s="6" t="n"/>
      <c r="G125" s="6" t="n"/>
      <c r="H125" s="6" t="n"/>
      <c r="J125" s="6" t="n"/>
      <c r="L125" s="6" t="n"/>
      <c r="M125" s="8">
        <f>IF(OR(NOT(OR(A125&lt;&gt;"",C125&lt;&gt;"",D125&lt;&gt;"")),N(A125)=0,OR(K125="Leased",K125="Closed")),"",MAX(0,(TODAY()-N(A125))))</f>
        <v/>
      </c>
      <c r="N125">
        <f>IF(OR(NOT(OR(A125&lt;&gt;"",C125&lt;&gt;"",D125&lt;&gt;"")),OR(K125="Leased",K125="Closed")),"",IF(IF(N(G125)=0,"NO REPLY YET; ","")&amp;IF(AND(N(J125)&gt;0,N(J125)&lt;TODAY()),"NEXT STEP OVERDUE; ","")&amp;IF(AND(N(G125)&gt;0,OR(I125="",N(J125)=0)),"NO NEXT STEP; ","")&amp;IF(AND(K125="Showing scheduled",N(H125)&gt;0,N(H125)&lt;TODAY()),"SHOWING PASSED, UPDATE STATUS; ","")&amp;IF(AND(K125="Shown",MAX(N(H125),N(L125))&gt;0,TODAY()-MAX(N(H125),N(L125))&gt;=N('Settings'!$B$3)),"SHOWN, NO FOLLOW-UP; ","")&amp;IF(AND(N(A125)&gt;0,(TODAY()-N(A125))&gt;=N('Settings'!$B$4)),"STALE; ","")&amp;IF(D125="","NO CONTACT INFO; ","")&amp;IF(B125="","NO SOURCE; ","")&amp;IF(E125="","NO PROPERTY; ","")&amp;IF(N(A125)=0,"NO DATE RECEIVED; ","")="","",LEFT(IF(N(G125)=0,"NO REPLY YET; ","")&amp;IF(AND(N(J125)&gt;0,N(J125)&lt;TODAY()),"NEXT STEP OVERDUE; ","")&amp;IF(AND(N(G125)&gt;0,OR(I125="",N(J125)=0)),"NO NEXT STEP; ","")&amp;IF(AND(K125="Showing scheduled",N(H125)&gt;0,N(H125)&lt;TODAY()),"SHOWING PASSED, UPDATE STATUS; ","")&amp;IF(AND(K125="Shown",MAX(N(H125),N(L125))&gt;0,TODAY()-MAX(N(H125),N(L125))&gt;=N('Settings'!$B$3)),"SHOWN, NO FOLLOW-UP; ","")&amp;IF(AND(N(A125)&gt;0,(TODAY()-N(A125))&gt;=N('Settings'!$B$4)),"STALE; ","")&amp;IF(D125="","NO CONTACT INFO; ","")&amp;IF(B125="","NO SOURCE; ","")&amp;IF(E125="","NO PROPERTY; ","")&amp;IF(N(A125)=0,"NO DATE RECEIVED; ",""),LEN(IF(N(G125)=0,"NO REPLY YET; ","")&amp;IF(AND(N(J125)&gt;0,N(J125)&lt;TODAY()),"NEXT STEP OVERDUE; ","")&amp;IF(AND(N(G125)&gt;0,OR(I125="",N(J125)=0)),"NO NEXT STEP; ","")&amp;IF(AND(K125="Showing scheduled",N(H125)&gt;0,N(H125)&lt;TODAY()),"SHOWING PASSED, UPDATE STATUS; ","")&amp;IF(AND(K125="Shown",MAX(N(H125),N(L125))&gt;0,TODAY()-MAX(N(H125),N(L125))&gt;=N('Settings'!$B$3)),"SHOWN, NO FOLLOW-UP; ","")&amp;IF(AND(N(A125)&gt;0,(TODAY()-N(A125))&gt;=N('Settings'!$B$4)),"STALE; ","")&amp;IF(D125="","NO CONTACT INFO; ","")&amp;IF(B125="","NO SOURCE; ","")&amp;IF(E125="","NO PROPERTY; ","")&amp;IF(N(A125)=0,"NO DATE RECEIVED; ",""))-2)))</f>
        <v/>
      </c>
    </row>
    <row r="126">
      <c r="A126" s="6" t="n"/>
      <c r="F126" s="6" t="n"/>
      <c r="G126" s="6" t="n"/>
      <c r="H126" s="6" t="n"/>
      <c r="J126" s="6" t="n"/>
      <c r="L126" s="6" t="n"/>
      <c r="M126" s="8">
        <f>IF(OR(NOT(OR(A126&lt;&gt;"",C126&lt;&gt;"",D126&lt;&gt;"")),N(A126)=0,OR(K126="Leased",K126="Closed")),"",MAX(0,(TODAY()-N(A126))))</f>
        <v/>
      </c>
      <c r="N126">
        <f>IF(OR(NOT(OR(A126&lt;&gt;"",C126&lt;&gt;"",D126&lt;&gt;"")),OR(K126="Leased",K126="Closed")),"",IF(IF(N(G126)=0,"NO REPLY YET; ","")&amp;IF(AND(N(J126)&gt;0,N(J126)&lt;TODAY()),"NEXT STEP OVERDUE; ","")&amp;IF(AND(N(G126)&gt;0,OR(I126="",N(J126)=0)),"NO NEXT STEP; ","")&amp;IF(AND(K126="Showing scheduled",N(H126)&gt;0,N(H126)&lt;TODAY()),"SHOWING PASSED, UPDATE STATUS; ","")&amp;IF(AND(K126="Shown",MAX(N(H126),N(L126))&gt;0,TODAY()-MAX(N(H126),N(L126))&gt;=N('Settings'!$B$3)),"SHOWN, NO FOLLOW-UP; ","")&amp;IF(AND(N(A126)&gt;0,(TODAY()-N(A126))&gt;=N('Settings'!$B$4)),"STALE; ","")&amp;IF(D126="","NO CONTACT INFO; ","")&amp;IF(B126="","NO SOURCE; ","")&amp;IF(E126="","NO PROPERTY; ","")&amp;IF(N(A126)=0,"NO DATE RECEIVED; ","")="","",LEFT(IF(N(G126)=0,"NO REPLY YET; ","")&amp;IF(AND(N(J126)&gt;0,N(J126)&lt;TODAY()),"NEXT STEP OVERDUE; ","")&amp;IF(AND(N(G126)&gt;0,OR(I126="",N(J126)=0)),"NO NEXT STEP; ","")&amp;IF(AND(K126="Showing scheduled",N(H126)&gt;0,N(H126)&lt;TODAY()),"SHOWING PASSED, UPDATE STATUS; ","")&amp;IF(AND(K126="Shown",MAX(N(H126),N(L126))&gt;0,TODAY()-MAX(N(H126),N(L126))&gt;=N('Settings'!$B$3)),"SHOWN, NO FOLLOW-UP; ","")&amp;IF(AND(N(A126)&gt;0,(TODAY()-N(A126))&gt;=N('Settings'!$B$4)),"STALE; ","")&amp;IF(D126="","NO CONTACT INFO; ","")&amp;IF(B126="","NO SOURCE; ","")&amp;IF(E126="","NO PROPERTY; ","")&amp;IF(N(A126)=0,"NO DATE RECEIVED; ",""),LEN(IF(N(G126)=0,"NO REPLY YET; ","")&amp;IF(AND(N(J126)&gt;0,N(J126)&lt;TODAY()),"NEXT STEP OVERDUE; ","")&amp;IF(AND(N(G126)&gt;0,OR(I126="",N(J126)=0)),"NO NEXT STEP; ","")&amp;IF(AND(K126="Showing scheduled",N(H126)&gt;0,N(H126)&lt;TODAY()),"SHOWING PASSED, UPDATE STATUS; ","")&amp;IF(AND(K126="Shown",MAX(N(H126),N(L126))&gt;0,TODAY()-MAX(N(H126),N(L126))&gt;=N('Settings'!$B$3)),"SHOWN, NO FOLLOW-UP; ","")&amp;IF(AND(N(A126)&gt;0,(TODAY()-N(A126))&gt;=N('Settings'!$B$4)),"STALE; ","")&amp;IF(D126="","NO CONTACT INFO; ","")&amp;IF(B126="","NO SOURCE; ","")&amp;IF(E126="","NO PROPERTY; ","")&amp;IF(N(A126)=0,"NO DATE RECEIVED; ",""))-2)))</f>
        <v/>
      </c>
    </row>
    <row r="127">
      <c r="A127" s="6" t="n"/>
      <c r="F127" s="6" t="n"/>
      <c r="G127" s="6" t="n"/>
      <c r="H127" s="6" t="n"/>
      <c r="J127" s="6" t="n"/>
      <c r="L127" s="6" t="n"/>
      <c r="M127" s="8">
        <f>IF(OR(NOT(OR(A127&lt;&gt;"",C127&lt;&gt;"",D127&lt;&gt;"")),N(A127)=0,OR(K127="Leased",K127="Closed")),"",MAX(0,(TODAY()-N(A127))))</f>
        <v/>
      </c>
      <c r="N127">
        <f>IF(OR(NOT(OR(A127&lt;&gt;"",C127&lt;&gt;"",D127&lt;&gt;"")),OR(K127="Leased",K127="Closed")),"",IF(IF(N(G127)=0,"NO REPLY YET; ","")&amp;IF(AND(N(J127)&gt;0,N(J127)&lt;TODAY()),"NEXT STEP OVERDUE; ","")&amp;IF(AND(N(G127)&gt;0,OR(I127="",N(J127)=0)),"NO NEXT STEP; ","")&amp;IF(AND(K127="Showing scheduled",N(H127)&gt;0,N(H127)&lt;TODAY()),"SHOWING PASSED, UPDATE STATUS; ","")&amp;IF(AND(K127="Shown",MAX(N(H127),N(L127))&gt;0,TODAY()-MAX(N(H127),N(L127))&gt;=N('Settings'!$B$3)),"SHOWN, NO FOLLOW-UP; ","")&amp;IF(AND(N(A127)&gt;0,(TODAY()-N(A127))&gt;=N('Settings'!$B$4)),"STALE; ","")&amp;IF(D127="","NO CONTACT INFO; ","")&amp;IF(B127="","NO SOURCE; ","")&amp;IF(E127="","NO PROPERTY; ","")&amp;IF(N(A127)=0,"NO DATE RECEIVED; ","")="","",LEFT(IF(N(G127)=0,"NO REPLY YET; ","")&amp;IF(AND(N(J127)&gt;0,N(J127)&lt;TODAY()),"NEXT STEP OVERDUE; ","")&amp;IF(AND(N(G127)&gt;0,OR(I127="",N(J127)=0)),"NO NEXT STEP; ","")&amp;IF(AND(K127="Showing scheduled",N(H127)&gt;0,N(H127)&lt;TODAY()),"SHOWING PASSED, UPDATE STATUS; ","")&amp;IF(AND(K127="Shown",MAX(N(H127),N(L127))&gt;0,TODAY()-MAX(N(H127),N(L127))&gt;=N('Settings'!$B$3)),"SHOWN, NO FOLLOW-UP; ","")&amp;IF(AND(N(A127)&gt;0,(TODAY()-N(A127))&gt;=N('Settings'!$B$4)),"STALE; ","")&amp;IF(D127="","NO CONTACT INFO; ","")&amp;IF(B127="","NO SOURCE; ","")&amp;IF(E127="","NO PROPERTY; ","")&amp;IF(N(A127)=0,"NO DATE RECEIVED; ",""),LEN(IF(N(G127)=0,"NO REPLY YET; ","")&amp;IF(AND(N(J127)&gt;0,N(J127)&lt;TODAY()),"NEXT STEP OVERDUE; ","")&amp;IF(AND(N(G127)&gt;0,OR(I127="",N(J127)=0)),"NO NEXT STEP; ","")&amp;IF(AND(K127="Showing scheduled",N(H127)&gt;0,N(H127)&lt;TODAY()),"SHOWING PASSED, UPDATE STATUS; ","")&amp;IF(AND(K127="Shown",MAX(N(H127),N(L127))&gt;0,TODAY()-MAX(N(H127),N(L127))&gt;=N('Settings'!$B$3)),"SHOWN, NO FOLLOW-UP; ","")&amp;IF(AND(N(A127)&gt;0,(TODAY()-N(A127))&gt;=N('Settings'!$B$4)),"STALE; ","")&amp;IF(D127="","NO CONTACT INFO; ","")&amp;IF(B127="","NO SOURCE; ","")&amp;IF(E127="","NO PROPERTY; ","")&amp;IF(N(A127)=0,"NO DATE RECEIVED; ",""))-2)))</f>
        <v/>
      </c>
    </row>
    <row r="128">
      <c r="A128" s="6" t="n"/>
      <c r="F128" s="6" t="n"/>
      <c r="G128" s="6" t="n"/>
      <c r="H128" s="6" t="n"/>
      <c r="J128" s="6" t="n"/>
      <c r="L128" s="6" t="n"/>
      <c r="M128" s="8">
        <f>IF(OR(NOT(OR(A128&lt;&gt;"",C128&lt;&gt;"",D128&lt;&gt;"")),N(A128)=0,OR(K128="Leased",K128="Closed")),"",MAX(0,(TODAY()-N(A128))))</f>
        <v/>
      </c>
      <c r="N128">
        <f>IF(OR(NOT(OR(A128&lt;&gt;"",C128&lt;&gt;"",D128&lt;&gt;"")),OR(K128="Leased",K128="Closed")),"",IF(IF(N(G128)=0,"NO REPLY YET; ","")&amp;IF(AND(N(J128)&gt;0,N(J128)&lt;TODAY()),"NEXT STEP OVERDUE; ","")&amp;IF(AND(N(G128)&gt;0,OR(I128="",N(J128)=0)),"NO NEXT STEP; ","")&amp;IF(AND(K128="Showing scheduled",N(H128)&gt;0,N(H128)&lt;TODAY()),"SHOWING PASSED, UPDATE STATUS; ","")&amp;IF(AND(K128="Shown",MAX(N(H128),N(L128))&gt;0,TODAY()-MAX(N(H128),N(L128))&gt;=N('Settings'!$B$3)),"SHOWN, NO FOLLOW-UP; ","")&amp;IF(AND(N(A128)&gt;0,(TODAY()-N(A128))&gt;=N('Settings'!$B$4)),"STALE; ","")&amp;IF(D128="","NO CONTACT INFO; ","")&amp;IF(B128="","NO SOURCE; ","")&amp;IF(E128="","NO PROPERTY; ","")&amp;IF(N(A128)=0,"NO DATE RECEIVED; ","")="","",LEFT(IF(N(G128)=0,"NO REPLY YET; ","")&amp;IF(AND(N(J128)&gt;0,N(J128)&lt;TODAY()),"NEXT STEP OVERDUE; ","")&amp;IF(AND(N(G128)&gt;0,OR(I128="",N(J128)=0)),"NO NEXT STEP; ","")&amp;IF(AND(K128="Showing scheduled",N(H128)&gt;0,N(H128)&lt;TODAY()),"SHOWING PASSED, UPDATE STATUS; ","")&amp;IF(AND(K128="Shown",MAX(N(H128),N(L128))&gt;0,TODAY()-MAX(N(H128),N(L128))&gt;=N('Settings'!$B$3)),"SHOWN, NO FOLLOW-UP; ","")&amp;IF(AND(N(A128)&gt;0,(TODAY()-N(A128))&gt;=N('Settings'!$B$4)),"STALE; ","")&amp;IF(D128="","NO CONTACT INFO; ","")&amp;IF(B128="","NO SOURCE; ","")&amp;IF(E128="","NO PROPERTY; ","")&amp;IF(N(A128)=0,"NO DATE RECEIVED; ",""),LEN(IF(N(G128)=0,"NO REPLY YET; ","")&amp;IF(AND(N(J128)&gt;0,N(J128)&lt;TODAY()),"NEXT STEP OVERDUE; ","")&amp;IF(AND(N(G128)&gt;0,OR(I128="",N(J128)=0)),"NO NEXT STEP; ","")&amp;IF(AND(K128="Showing scheduled",N(H128)&gt;0,N(H128)&lt;TODAY()),"SHOWING PASSED, UPDATE STATUS; ","")&amp;IF(AND(K128="Shown",MAX(N(H128),N(L128))&gt;0,TODAY()-MAX(N(H128),N(L128))&gt;=N('Settings'!$B$3)),"SHOWN, NO FOLLOW-UP; ","")&amp;IF(AND(N(A128)&gt;0,(TODAY()-N(A128))&gt;=N('Settings'!$B$4)),"STALE; ","")&amp;IF(D128="","NO CONTACT INFO; ","")&amp;IF(B128="","NO SOURCE; ","")&amp;IF(E128="","NO PROPERTY; ","")&amp;IF(N(A128)=0,"NO DATE RECEIVED; ",""))-2)))</f>
        <v/>
      </c>
    </row>
    <row r="129">
      <c r="A129" s="6" t="n"/>
      <c r="F129" s="6" t="n"/>
      <c r="G129" s="6" t="n"/>
      <c r="H129" s="6" t="n"/>
      <c r="J129" s="6" t="n"/>
      <c r="L129" s="6" t="n"/>
      <c r="M129" s="8">
        <f>IF(OR(NOT(OR(A129&lt;&gt;"",C129&lt;&gt;"",D129&lt;&gt;"")),N(A129)=0,OR(K129="Leased",K129="Closed")),"",MAX(0,(TODAY()-N(A129))))</f>
        <v/>
      </c>
      <c r="N129">
        <f>IF(OR(NOT(OR(A129&lt;&gt;"",C129&lt;&gt;"",D129&lt;&gt;"")),OR(K129="Leased",K129="Closed")),"",IF(IF(N(G129)=0,"NO REPLY YET; ","")&amp;IF(AND(N(J129)&gt;0,N(J129)&lt;TODAY()),"NEXT STEP OVERDUE; ","")&amp;IF(AND(N(G129)&gt;0,OR(I129="",N(J129)=0)),"NO NEXT STEP; ","")&amp;IF(AND(K129="Showing scheduled",N(H129)&gt;0,N(H129)&lt;TODAY()),"SHOWING PASSED, UPDATE STATUS; ","")&amp;IF(AND(K129="Shown",MAX(N(H129),N(L129))&gt;0,TODAY()-MAX(N(H129),N(L129))&gt;=N('Settings'!$B$3)),"SHOWN, NO FOLLOW-UP; ","")&amp;IF(AND(N(A129)&gt;0,(TODAY()-N(A129))&gt;=N('Settings'!$B$4)),"STALE; ","")&amp;IF(D129="","NO CONTACT INFO; ","")&amp;IF(B129="","NO SOURCE; ","")&amp;IF(E129="","NO PROPERTY; ","")&amp;IF(N(A129)=0,"NO DATE RECEIVED; ","")="","",LEFT(IF(N(G129)=0,"NO REPLY YET; ","")&amp;IF(AND(N(J129)&gt;0,N(J129)&lt;TODAY()),"NEXT STEP OVERDUE; ","")&amp;IF(AND(N(G129)&gt;0,OR(I129="",N(J129)=0)),"NO NEXT STEP; ","")&amp;IF(AND(K129="Showing scheduled",N(H129)&gt;0,N(H129)&lt;TODAY()),"SHOWING PASSED, UPDATE STATUS; ","")&amp;IF(AND(K129="Shown",MAX(N(H129),N(L129))&gt;0,TODAY()-MAX(N(H129),N(L129))&gt;=N('Settings'!$B$3)),"SHOWN, NO FOLLOW-UP; ","")&amp;IF(AND(N(A129)&gt;0,(TODAY()-N(A129))&gt;=N('Settings'!$B$4)),"STALE; ","")&amp;IF(D129="","NO CONTACT INFO; ","")&amp;IF(B129="","NO SOURCE; ","")&amp;IF(E129="","NO PROPERTY; ","")&amp;IF(N(A129)=0,"NO DATE RECEIVED; ",""),LEN(IF(N(G129)=0,"NO REPLY YET; ","")&amp;IF(AND(N(J129)&gt;0,N(J129)&lt;TODAY()),"NEXT STEP OVERDUE; ","")&amp;IF(AND(N(G129)&gt;0,OR(I129="",N(J129)=0)),"NO NEXT STEP; ","")&amp;IF(AND(K129="Showing scheduled",N(H129)&gt;0,N(H129)&lt;TODAY()),"SHOWING PASSED, UPDATE STATUS; ","")&amp;IF(AND(K129="Shown",MAX(N(H129),N(L129))&gt;0,TODAY()-MAX(N(H129),N(L129))&gt;=N('Settings'!$B$3)),"SHOWN, NO FOLLOW-UP; ","")&amp;IF(AND(N(A129)&gt;0,(TODAY()-N(A129))&gt;=N('Settings'!$B$4)),"STALE; ","")&amp;IF(D129="","NO CONTACT INFO; ","")&amp;IF(B129="","NO SOURCE; ","")&amp;IF(E129="","NO PROPERTY; ","")&amp;IF(N(A129)=0,"NO DATE RECEIVED; ",""))-2)))</f>
        <v/>
      </c>
    </row>
    <row r="130">
      <c r="A130" s="6" t="n"/>
      <c r="F130" s="6" t="n"/>
      <c r="G130" s="6" t="n"/>
      <c r="H130" s="6" t="n"/>
      <c r="J130" s="6" t="n"/>
      <c r="L130" s="6" t="n"/>
      <c r="M130" s="8">
        <f>IF(OR(NOT(OR(A130&lt;&gt;"",C130&lt;&gt;"",D130&lt;&gt;"")),N(A130)=0,OR(K130="Leased",K130="Closed")),"",MAX(0,(TODAY()-N(A130))))</f>
        <v/>
      </c>
      <c r="N130">
        <f>IF(OR(NOT(OR(A130&lt;&gt;"",C130&lt;&gt;"",D130&lt;&gt;"")),OR(K130="Leased",K130="Closed")),"",IF(IF(N(G130)=0,"NO REPLY YET; ","")&amp;IF(AND(N(J130)&gt;0,N(J130)&lt;TODAY()),"NEXT STEP OVERDUE; ","")&amp;IF(AND(N(G130)&gt;0,OR(I130="",N(J130)=0)),"NO NEXT STEP; ","")&amp;IF(AND(K130="Showing scheduled",N(H130)&gt;0,N(H130)&lt;TODAY()),"SHOWING PASSED, UPDATE STATUS; ","")&amp;IF(AND(K130="Shown",MAX(N(H130),N(L130))&gt;0,TODAY()-MAX(N(H130),N(L130))&gt;=N('Settings'!$B$3)),"SHOWN, NO FOLLOW-UP; ","")&amp;IF(AND(N(A130)&gt;0,(TODAY()-N(A130))&gt;=N('Settings'!$B$4)),"STALE; ","")&amp;IF(D130="","NO CONTACT INFO; ","")&amp;IF(B130="","NO SOURCE; ","")&amp;IF(E130="","NO PROPERTY; ","")&amp;IF(N(A130)=0,"NO DATE RECEIVED; ","")="","",LEFT(IF(N(G130)=0,"NO REPLY YET; ","")&amp;IF(AND(N(J130)&gt;0,N(J130)&lt;TODAY()),"NEXT STEP OVERDUE; ","")&amp;IF(AND(N(G130)&gt;0,OR(I130="",N(J130)=0)),"NO NEXT STEP; ","")&amp;IF(AND(K130="Showing scheduled",N(H130)&gt;0,N(H130)&lt;TODAY()),"SHOWING PASSED, UPDATE STATUS; ","")&amp;IF(AND(K130="Shown",MAX(N(H130),N(L130))&gt;0,TODAY()-MAX(N(H130),N(L130))&gt;=N('Settings'!$B$3)),"SHOWN, NO FOLLOW-UP; ","")&amp;IF(AND(N(A130)&gt;0,(TODAY()-N(A130))&gt;=N('Settings'!$B$4)),"STALE; ","")&amp;IF(D130="","NO CONTACT INFO; ","")&amp;IF(B130="","NO SOURCE; ","")&amp;IF(E130="","NO PROPERTY; ","")&amp;IF(N(A130)=0,"NO DATE RECEIVED; ",""),LEN(IF(N(G130)=0,"NO REPLY YET; ","")&amp;IF(AND(N(J130)&gt;0,N(J130)&lt;TODAY()),"NEXT STEP OVERDUE; ","")&amp;IF(AND(N(G130)&gt;0,OR(I130="",N(J130)=0)),"NO NEXT STEP; ","")&amp;IF(AND(K130="Showing scheduled",N(H130)&gt;0,N(H130)&lt;TODAY()),"SHOWING PASSED, UPDATE STATUS; ","")&amp;IF(AND(K130="Shown",MAX(N(H130),N(L130))&gt;0,TODAY()-MAX(N(H130),N(L130))&gt;=N('Settings'!$B$3)),"SHOWN, NO FOLLOW-UP; ","")&amp;IF(AND(N(A130)&gt;0,(TODAY()-N(A130))&gt;=N('Settings'!$B$4)),"STALE; ","")&amp;IF(D130="","NO CONTACT INFO; ","")&amp;IF(B130="","NO SOURCE; ","")&amp;IF(E130="","NO PROPERTY; ","")&amp;IF(N(A130)=0,"NO DATE RECEIVED; ",""))-2)))</f>
        <v/>
      </c>
    </row>
    <row r="131">
      <c r="A131" s="6" t="n"/>
      <c r="F131" s="6" t="n"/>
      <c r="G131" s="6" t="n"/>
      <c r="H131" s="6" t="n"/>
      <c r="J131" s="6" t="n"/>
      <c r="L131" s="6" t="n"/>
      <c r="M131" s="8">
        <f>IF(OR(NOT(OR(A131&lt;&gt;"",C131&lt;&gt;"",D131&lt;&gt;"")),N(A131)=0,OR(K131="Leased",K131="Closed")),"",MAX(0,(TODAY()-N(A131))))</f>
        <v/>
      </c>
      <c r="N131">
        <f>IF(OR(NOT(OR(A131&lt;&gt;"",C131&lt;&gt;"",D131&lt;&gt;"")),OR(K131="Leased",K131="Closed")),"",IF(IF(N(G131)=0,"NO REPLY YET; ","")&amp;IF(AND(N(J131)&gt;0,N(J131)&lt;TODAY()),"NEXT STEP OVERDUE; ","")&amp;IF(AND(N(G131)&gt;0,OR(I131="",N(J131)=0)),"NO NEXT STEP; ","")&amp;IF(AND(K131="Showing scheduled",N(H131)&gt;0,N(H131)&lt;TODAY()),"SHOWING PASSED, UPDATE STATUS; ","")&amp;IF(AND(K131="Shown",MAX(N(H131),N(L131))&gt;0,TODAY()-MAX(N(H131),N(L131))&gt;=N('Settings'!$B$3)),"SHOWN, NO FOLLOW-UP; ","")&amp;IF(AND(N(A131)&gt;0,(TODAY()-N(A131))&gt;=N('Settings'!$B$4)),"STALE; ","")&amp;IF(D131="","NO CONTACT INFO; ","")&amp;IF(B131="","NO SOURCE; ","")&amp;IF(E131="","NO PROPERTY; ","")&amp;IF(N(A131)=0,"NO DATE RECEIVED; ","")="","",LEFT(IF(N(G131)=0,"NO REPLY YET; ","")&amp;IF(AND(N(J131)&gt;0,N(J131)&lt;TODAY()),"NEXT STEP OVERDUE; ","")&amp;IF(AND(N(G131)&gt;0,OR(I131="",N(J131)=0)),"NO NEXT STEP; ","")&amp;IF(AND(K131="Showing scheduled",N(H131)&gt;0,N(H131)&lt;TODAY()),"SHOWING PASSED, UPDATE STATUS; ","")&amp;IF(AND(K131="Shown",MAX(N(H131),N(L131))&gt;0,TODAY()-MAX(N(H131),N(L131))&gt;=N('Settings'!$B$3)),"SHOWN, NO FOLLOW-UP; ","")&amp;IF(AND(N(A131)&gt;0,(TODAY()-N(A131))&gt;=N('Settings'!$B$4)),"STALE; ","")&amp;IF(D131="","NO CONTACT INFO; ","")&amp;IF(B131="","NO SOURCE; ","")&amp;IF(E131="","NO PROPERTY; ","")&amp;IF(N(A131)=0,"NO DATE RECEIVED; ",""),LEN(IF(N(G131)=0,"NO REPLY YET; ","")&amp;IF(AND(N(J131)&gt;0,N(J131)&lt;TODAY()),"NEXT STEP OVERDUE; ","")&amp;IF(AND(N(G131)&gt;0,OR(I131="",N(J131)=0)),"NO NEXT STEP; ","")&amp;IF(AND(K131="Showing scheduled",N(H131)&gt;0,N(H131)&lt;TODAY()),"SHOWING PASSED, UPDATE STATUS; ","")&amp;IF(AND(K131="Shown",MAX(N(H131),N(L131))&gt;0,TODAY()-MAX(N(H131),N(L131))&gt;=N('Settings'!$B$3)),"SHOWN, NO FOLLOW-UP; ","")&amp;IF(AND(N(A131)&gt;0,(TODAY()-N(A131))&gt;=N('Settings'!$B$4)),"STALE; ","")&amp;IF(D131="","NO CONTACT INFO; ","")&amp;IF(B131="","NO SOURCE; ","")&amp;IF(E131="","NO PROPERTY; ","")&amp;IF(N(A131)=0,"NO DATE RECEIVED; ",""))-2)))</f>
        <v/>
      </c>
    </row>
    <row r="132">
      <c r="A132" s="6" t="n"/>
      <c r="F132" s="6" t="n"/>
      <c r="G132" s="6" t="n"/>
      <c r="H132" s="6" t="n"/>
      <c r="J132" s="6" t="n"/>
      <c r="L132" s="6" t="n"/>
      <c r="M132" s="8">
        <f>IF(OR(NOT(OR(A132&lt;&gt;"",C132&lt;&gt;"",D132&lt;&gt;"")),N(A132)=0,OR(K132="Leased",K132="Closed")),"",MAX(0,(TODAY()-N(A132))))</f>
        <v/>
      </c>
      <c r="N132">
        <f>IF(OR(NOT(OR(A132&lt;&gt;"",C132&lt;&gt;"",D132&lt;&gt;"")),OR(K132="Leased",K132="Closed")),"",IF(IF(N(G132)=0,"NO REPLY YET; ","")&amp;IF(AND(N(J132)&gt;0,N(J132)&lt;TODAY()),"NEXT STEP OVERDUE; ","")&amp;IF(AND(N(G132)&gt;0,OR(I132="",N(J132)=0)),"NO NEXT STEP; ","")&amp;IF(AND(K132="Showing scheduled",N(H132)&gt;0,N(H132)&lt;TODAY()),"SHOWING PASSED, UPDATE STATUS; ","")&amp;IF(AND(K132="Shown",MAX(N(H132),N(L132))&gt;0,TODAY()-MAX(N(H132),N(L132))&gt;=N('Settings'!$B$3)),"SHOWN, NO FOLLOW-UP; ","")&amp;IF(AND(N(A132)&gt;0,(TODAY()-N(A132))&gt;=N('Settings'!$B$4)),"STALE; ","")&amp;IF(D132="","NO CONTACT INFO; ","")&amp;IF(B132="","NO SOURCE; ","")&amp;IF(E132="","NO PROPERTY; ","")&amp;IF(N(A132)=0,"NO DATE RECEIVED; ","")="","",LEFT(IF(N(G132)=0,"NO REPLY YET; ","")&amp;IF(AND(N(J132)&gt;0,N(J132)&lt;TODAY()),"NEXT STEP OVERDUE; ","")&amp;IF(AND(N(G132)&gt;0,OR(I132="",N(J132)=0)),"NO NEXT STEP; ","")&amp;IF(AND(K132="Showing scheduled",N(H132)&gt;0,N(H132)&lt;TODAY()),"SHOWING PASSED, UPDATE STATUS; ","")&amp;IF(AND(K132="Shown",MAX(N(H132),N(L132))&gt;0,TODAY()-MAX(N(H132),N(L132))&gt;=N('Settings'!$B$3)),"SHOWN, NO FOLLOW-UP; ","")&amp;IF(AND(N(A132)&gt;0,(TODAY()-N(A132))&gt;=N('Settings'!$B$4)),"STALE; ","")&amp;IF(D132="","NO CONTACT INFO; ","")&amp;IF(B132="","NO SOURCE; ","")&amp;IF(E132="","NO PROPERTY; ","")&amp;IF(N(A132)=0,"NO DATE RECEIVED; ",""),LEN(IF(N(G132)=0,"NO REPLY YET; ","")&amp;IF(AND(N(J132)&gt;0,N(J132)&lt;TODAY()),"NEXT STEP OVERDUE; ","")&amp;IF(AND(N(G132)&gt;0,OR(I132="",N(J132)=0)),"NO NEXT STEP; ","")&amp;IF(AND(K132="Showing scheduled",N(H132)&gt;0,N(H132)&lt;TODAY()),"SHOWING PASSED, UPDATE STATUS; ","")&amp;IF(AND(K132="Shown",MAX(N(H132),N(L132))&gt;0,TODAY()-MAX(N(H132),N(L132))&gt;=N('Settings'!$B$3)),"SHOWN, NO FOLLOW-UP; ","")&amp;IF(AND(N(A132)&gt;0,(TODAY()-N(A132))&gt;=N('Settings'!$B$4)),"STALE; ","")&amp;IF(D132="","NO CONTACT INFO; ","")&amp;IF(B132="","NO SOURCE; ","")&amp;IF(E132="","NO PROPERTY; ","")&amp;IF(N(A132)=0,"NO DATE RECEIVED; ",""))-2)))</f>
        <v/>
      </c>
    </row>
    <row r="133">
      <c r="A133" s="6" t="n"/>
      <c r="F133" s="6" t="n"/>
      <c r="G133" s="6" t="n"/>
      <c r="H133" s="6" t="n"/>
      <c r="J133" s="6" t="n"/>
      <c r="L133" s="6" t="n"/>
      <c r="M133" s="8">
        <f>IF(OR(NOT(OR(A133&lt;&gt;"",C133&lt;&gt;"",D133&lt;&gt;"")),N(A133)=0,OR(K133="Leased",K133="Closed")),"",MAX(0,(TODAY()-N(A133))))</f>
        <v/>
      </c>
      <c r="N133">
        <f>IF(OR(NOT(OR(A133&lt;&gt;"",C133&lt;&gt;"",D133&lt;&gt;"")),OR(K133="Leased",K133="Closed")),"",IF(IF(N(G133)=0,"NO REPLY YET; ","")&amp;IF(AND(N(J133)&gt;0,N(J133)&lt;TODAY()),"NEXT STEP OVERDUE; ","")&amp;IF(AND(N(G133)&gt;0,OR(I133="",N(J133)=0)),"NO NEXT STEP; ","")&amp;IF(AND(K133="Showing scheduled",N(H133)&gt;0,N(H133)&lt;TODAY()),"SHOWING PASSED, UPDATE STATUS; ","")&amp;IF(AND(K133="Shown",MAX(N(H133),N(L133))&gt;0,TODAY()-MAX(N(H133),N(L133))&gt;=N('Settings'!$B$3)),"SHOWN, NO FOLLOW-UP; ","")&amp;IF(AND(N(A133)&gt;0,(TODAY()-N(A133))&gt;=N('Settings'!$B$4)),"STALE; ","")&amp;IF(D133="","NO CONTACT INFO; ","")&amp;IF(B133="","NO SOURCE; ","")&amp;IF(E133="","NO PROPERTY; ","")&amp;IF(N(A133)=0,"NO DATE RECEIVED; ","")="","",LEFT(IF(N(G133)=0,"NO REPLY YET; ","")&amp;IF(AND(N(J133)&gt;0,N(J133)&lt;TODAY()),"NEXT STEP OVERDUE; ","")&amp;IF(AND(N(G133)&gt;0,OR(I133="",N(J133)=0)),"NO NEXT STEP; ","")&amp;IF(AND(K133="Showing scheduled",N(H133)&gt;0,N(H133)&lt;TODAY()),"SHOWING PASSED, UPDATE STATUS; ","")&amp;IF(AND(K133="Shown",MAX(N(H133),N(L133))&gt;0,TODAY()-MAX(N(H133),N(L133))&gt;=N('Settings'!$B$3)),"SHOWN, NO FOLLOW-UP; ","")&amp;IF(AND(N(A133)&gt;0,(TODAY()-N(A133))&gt;=N('Settings'!$B$4)),"STALE; ","")&amp;IF(D133="","NO CONTACT INFO; ","")&amp;IF(B133="","NO SOURCE; ","")&amp;IF(E133="","NO PROPERTY; ","")&amp;IF(N(A133)=0,"NO DATE RECEIVED; ",""),LEN(IF(N(G133)=0,"NO REPLY YET; ","")&amp;IF(AND(N(J133)&gt;0,N(J133)&lt;TODAY()),"NEXT STEP OVERDUE; ","")&amp;IF(AND(N(G133)&gt;0,OR(I133="",N(J133)=0)),"NO NEXT STEP; ","")&amp;IF(AND(K133="Showing scheduled",N(H133)&gt;0,N(H133)&lt;TODAY()),"SHOWING PASSED, UPDATE STATUS; ","")&amp;IF(AND(K133="Shown",MAX(N(H133),N(L133))&gt;0,TODAY()-MAX(N(H133),N(L133))&gt;=N('Settings'!$B$3)),"SHOWN, NO FOLLOW-UP; ","")&amp;IF(AND(N(A133)&gt;0,(TODAY()-N(A133))&gt;=N('Settings'!$B$4)),"STALE; ","")&amp;IF(D133="","NO CONTACT INFO; ","")&amp;IF(B133="","NO SOURCE; ","")&amp;IF(E133="","NO PROPERTY; ","")&amp;IF(N(A133)=0,"NO DATE RECEIVED; ",""))-2)))</f>
        <v/>
      </c>
    </row>
    <row r="134">
      <c r="A134" s="6" t="n"/>
      <c r="F134" s="6" t="n"/>
      <c r="G134" s="6" t="n"/>
      <c r="H134" s="6" t="n"/>
      <c r="J134" s="6" t="n"/>
      <c r="L134" s="6" t="n"/>
      <c r="M134" s="8">
        <f>IF(OR(NOT(OR(A134&lt;&gt;"",C134&lt;&gt;"",D134&lt;&gt;"")),N(A134)=0,OR(K134="Leased",K134="Closed")),"",MAX(0,(TODAY()-N(A134))))</f>
        <v/>
      </c>
      <c r="N134">
        <f>IF(OR(NOT(OR(A134&lt;&gt;"",C134&lt;&gt;"",D134&lt;&gt;"")),OR(K134="Leased",K134="Closed")),"",IF(IF(N(G134)=0,"NO REPLY YET; ","")&amp;IF(AND(N(J134)&gt;0,N(J134)&lt;TODAY()),"NEXT STEP OVERDUE; ","")&amp;IF(AND(N(G134)&gt;0,OR(I134="",N(J134)=0)),"NO NEXT STEP; ","")&amp;IF(AND(K134="Showing scheduled",N(H134)&gt;0,N(H134)&lt;TODAY()),"SHOWING PASSED, UPDATE STATUS; ","")&amp;IF(AND(K134="Shown",MAX(N(H134),N(L134))&gt;0,TODAY()-MAX(N(H134),N(L134))&gt;=N('Settings'!$B$3)),"SHOWN, NO FOLLOW-UP; ","")&amp;IF(AND(N(A134)&gt;0,(TODAY()-N(A134))&gt;=N('Settings'!$B$4)),"STALE; ","")&amp;IF(D134="","NO CONTACT INFO; ","")&amp;IF(B134="","NO SOURCE; ","")&amp;IF(E134="","NO PROPERTY; ","")&amp;IF(N(A134)=0,"NO DATE RECEIVED; ","")="","",LEFT(IF(N(G134)=0,"NO REPLY YET; ","")&amp;IF(AND(N(J134)&gt;0,N(J134)&lt;TODAY()),"NEXT STEP OVERDUE; ","")&amp;IF(AND(N(G134)&gt;0,OR(I134="",N(J134)=0)),"NO NEXT STEP; ","")&amp;IF(AND(K134="Showing scheduled",N(H134)&gt;0,N(H134)&lt;TODAY()),"SHOWING PASSED, UPDATE STATUS; ","")&amp;IF(AND(K134="Shown",MAX(N(H134),N(L134))&gt;0,TODAY()-MAX(N(H134),N(L134))&gt;=N('Settings'!$B$3)),"SHOWN, NO FOLLOW-UP; ","")&amp;IF(AND(N(A134)&gt;0,(TODAY()-N(A134))&gt;=N('Settings'!$B$4)),"STALE; ","")&amp;IF(D134="","NO CONTACT INFO; ","")&amp;IF(B134="","NO SOURCE; ","")&amp;IF(E134="","NO PROPERTY; ","")&amp;IF(N(A134)=0,"NO DATE RECEIVED; ",""),LEN(IF(N(G134)=0,"NO REPLY YET; ","")&amp;IF(AND(N(J134)&gt;0,N(J134)&lt;TODAY()),"NEXT STEP OVERDUE; ","")&amp;IF(AND(N(G134)&gt;0,OR(I134="",N(J134)=0)),"NO NEXT STEP; ","")&amp;IF(AND(K134="Showing scheduled",N(H134)&gt;0,N(H134)&lt;TODAY()),"SHOWING PASSED, UPDATE STATUS; ","")&amp;IF(AND(K134="Shown",MAX(N(H134),N(L134))&gt;0,TODAY()-MAX(N(H134),N(L134))&gt;=N('Settings'!$B$3)),"SHOWN, NO FOLLOW-UP; ","")&amp;IF(AND(N(A134)&gt;0,(TODAY()-N(A134))&gt;=N('Settings'!$B$4)),"STALE; ","")&amp;IF(D134="","NO CONTACT INFO; ","")&amp;IF(B134="","NO SOURCE; ","")&amp;IF(E134="","NO PROPERTY; ","")&amp;IF(N(A134)=0,"NO DATE RECEIVED; ",""))-2)))</f>
        <v/>
      </c>
    </row>
    <row r="135">
      <c r="A135" s="6" t="n"/>
      <c r="F135" s="6" t="n"/>
      <c r="G135" s="6" t="n"/>
      <c r="H135" s="6" t="n"/>
      <c r="J135" s="6" t="n"/>
      <c r="L135" s="6" t="n"/>
      <c r="M135" s="8">
        <f>IF(OR(NOT(OR(A135&lt;&gt;"",C135&lt;&gt;"",D135&lt;&gt;"")),N(A135)=0,OR(K135="Leased",K135="Closed")),"",MAX(0,(TODAY()-N(A135))))</f>
        <v/>
      </c>
      <c r="N135">
        <f>IF(OR(NOT(OR(A135&lt;&gt;"",C135&lt;&gt;"",D135&lt;&gt;"")),OR(K135="Leased",K135="Closed")),"",IF(IF(N(G135)=0,"NO REPLY YET; ","")&amp;IF(AND(N(J135)&gt;0,N(J135)&lt;TODAY()),"NEXT STEP OVERDUE; ","")&amp;IF(AND(N(G135)&gt;0,OR(I135="",N(J135)=0)),"NO NEXT STEP; ","")&amp;IF(AND(K135="Showing scheduled",N(H135)&gt;0,N(H135)&lt;TODAY()),"SHOWING PASSED, UPDATE STATUS; ","")&amp;IF(AND(K135="Shown",MAX(N(H135),N(L135))&gt;0,TODAY()-MAX(N(H135),N(L135))&gt;=N('Settings'!$B$3)),"SHOWN, NO FOLLOW-UP; ","")&amp;IF(AND(N(A135)&gt;0,(TODAY()-N(A135))&gt;=N('Settings'!$B$4)),"STALE; ","")&amp;IF(D135="","NO CONTACT INFO; ","")&amp;IF(B135="","NO SOURCE; ","")&amp;IF(E135="","NO PROPERTY; ","")&amp;IF(N(A135)=0,"NO DATE RECEIVED; ","")="","",LEFT(IF(N(G135)=0,"NO REPLY YET; ","")&amp;IF(AND(N(J135)&gt;0,N(J135)&lt;TODAY()),"NEXT STEP OVERDUE; ","")&amp;IF(AND(N(G135)&gt;0,OR(I135="",N(J135)=0)),"NO NEXT STEP; ","")&amp;IF(AND(K135="Showing scheduled",N(H135)&gt;0,N(H135)&lt;TODAY()),"SHOWING PASSED, UPDATE STATUS; ","")&amp;IF(AND(K135="Shown",MAX(N(H135),N(L135))&gt;0,TODAY()-MAX(N(H135),N(L135))&gt;=N('Settings'!$B$3)),"SHOWN, NO FOLLOW-UP; ","")&amp;IF(AND(N(A135)&gt;0,(TODAY()-N(A135))&gt;=N('Settings'!$B$4)),"STALE; ","")&amp;IF(D135="","NO CONTACT INFO; ","")&amp;IF(B135="","NO SOURCE; ","")&amp;IF(E135="","NO PROPERTY; ","")&amp;IF(N(A135)=0,"NO DATE RECEIVED; ",""),LEN(IF(N(G135)=0,"NO REPLY YET; ","")&amp;IF(AND(N(J135)&gt;0,N(J135)&lt;TODAY()),"NEXT STEP OVERDUE; ","")&amp;IF(AND(N(G135)&gt;0,OR(I135="",N(J135)=0)),"NO NEXT STEP; ","")&amp;IF(AND(K135="Showing scheduled",N(H135)&gt;0,N(H135)&lt;TODAY()),"SHOWING PASSED, UPDATE STATUS; ","")&amp;IF(AND(K135="Shown",MAX(N(H135),N(L135))&gt;0,TODAY()-MAX(N(H135),N(L135))&gt;=N('Settings'!$B$3)),"SHOWN, NO FOLLOW-UP; ","")&amp;IF(AND(N(A135)&gt;0,(TODAY()-N(A135))&gt;=N('Settings'!$B$4)),"STALE; ","")&amp;IF(D135="","NO CONTACT INFO; ","")&amp;IF(B135="","NO SOURCE; ","")&amp;IF(E135="","NO PROPERTY; ","")&amp;IF(N(A135)=0,"NO DATE RECEIVED; ",""))-2)))</f>
        <v/>
      </c>
    </row>
    <row r="136">
      <c r="A136" s="6" t="n"/>
      <c r="F136" s="6" t="n"/>
      <c r="G136" s="6" t="n"/>
      <c r="H136" s="6" t="n"/>
      <c r="J136" s="6" t="n"/>
      <c r="L136" s="6" t="n"/>
      <c r="M136" s="8">
        <f>IF(OR(NOT(OR(A136&lt;&gt;"",C136&lt;&gt;"",D136&lt;&gt;"")),N(A136)=0,OR(K136="Leased",K136="Closed")),"",MAX(0,(TODAY()-N(A136))))</f>
        <v/>
      </c>
      <c r="N136">
        <f>IF(OR(NOT(OR(A136&lt;&gt;"",C136&lt;&gt;"",D136&lt;&gt;"")),OR(K136="Leased",K136="Closed")),"",IF(IF(N(G136)=0,"NO REPLY YET; ","")&amp;IF(AND(N(J136)&gt;0,N(J136)&lt;TODAY()),"NEXT STEP OVERDUE; ","")&amp;IF(AND(N(G136)&gt;0,OR(I136="",N(J136)=0)),"NO NEXT STEP; ","")&amp;IF(AND(K136="Showing scheduled",N(H136)&gt;0,N(H136)&lt;TODAY()),"SHOWING PASSED, UPDATE STATUS; ","")&amp;IF(AND(K136="Shown",MAX(N(H136),N(L136))&gt;0,TODAY()-MAX(N(H136),N(L136))&gt;=N('Settings'!$B$3)),"SHOWN, NO FOLLOW-UP; ","")&amp;IF(AND(N(A136)&gt;0,(TODAY()-N(A136))&gt;=N('Settings'!$B$4)),"STALE; ","")&amp;IF(D136="","NO CONTACT INFO; ","")&amp;IF(B136="","NO SOURCE; ","")&amp;IF(E136="","NO PROPERTY; ","")&amp;IF(N(A136)=0,"NO DATE RECEIVED; ","")="","",LEFT(IF(N(G136)=0,"NO REPLY YET; ","")&amp;IF(AND(N(J136)&gt;0,N(J136)&lt;TODAY()),"NEXT STEP OVERDUE; ","")&amp;IF(AND(N(G136)&gt;0,OR(I136="",N(J136)=0)),"NO NEXT STEP; ","")&amp;IF(AND(K136="Showing scheduled",N(H136)&gt;0,N(H136)&lt;TODAY()),"SHOWING PASSED, UPDATE STATUS; ","")&amp;IF(AND(K136="Shown",MAX(N(H136),N(L136))&gt;0,TODAY()-MAX(N(H136),N(L136))&gt;=N('Settings'!$B$3)),"SHOWN, NO FOLLOW-UP; ","")&amp;IF(AND(N(A136)&gt;0,(TODAY()-N(A136))&gt;=N('Settings'!$B$4)),"STALE; ","")&amp;IF(D136="","NO CONTACT INFO; ","")&amp;IF(B136="","NO SOURCE; ","")&amp;IF(E136="","NO PROPERTY; ","")&amp;IF(N(A136)=0,"NO DATE RECEIVED; ",""),LEN(IF(N(G136)=0,"NO REPLY YET; ","")&amp;IF(AND(N(J136)&gt;0,N(J136)&lt;TODAY()),"NEXT STEP OVERDUE; ","")&amp;IF(AND(N(G136)&gt;0,OR(I136="",N(J136)=0)),"NO NEXT STEP; ","")&amp;IF(AND(K136="Showing scheduled",N(H136)&gt;0,N(H136)&lt;TODAY()),"SHOWING PASSED, UPDATE STATUS; ","")&amp;IF(AND(K136="Shown",MAX(N(H136),N(L136))&gt;0,TODAY()-MAX(N(H136),N(L136))&gt;=N('Settings'!$B$3)),"SHOWN, NO FOLLOW-UP; ","")&amp;IF(AND(N(A136)&gt;0,(TODAY()-N(A136))&gt;=N('Settings'!$B$4)),"STALE; ","")&amp;IF(D136="","NO CONTACT INFO; ","")&amp;IF(B136="","NO SOURCE; ","")&amp;IF(E136="","NO PROPERTY; ","")&amp;IF(N(A136)=0,"NO DATE RECEIVED; ",""))-2)))</f>
        <v/>
      </c>
    </row>
    <row r="137">
      <c r="A137" s="6" t="n"/>
      <c r="F137" s="6" t="n"/>
      <c r="G137" s="6" t="n"/>
      <c r="H137" s="6" t="n"/>
      <c r="J137" s="6" t="n"/>
      <c r="L137" s="6" t="n"/>
      <c r="M137" s="8">
        <f>IF(OR(NOT(OR(A137&lt;&gt;"",C137&lt;&gt;"",D137&lt;&gt;"")),N(A137)=0,OR(K137="Leased",K137="Closed")),"",MAX(0,(TODAY()-N(A137))))</f>
        <v/>
      </c>
      <c r="N137">
        <f>IF(OR(NOT(OR(A137&lt;&gt;"",C137&lt;&gt;"",D137&lt;&gt;"")),OR(K137="Leased",K137="Closed")),"",IF(IF(N(G137)=0,"NO REPLY YET; ","")&amp;IF(AND(N(J137)&gt;0,N(J137)&lt;TODAY()),"NEXT STEP OVERDUE; ","")&amp;IF(AND(N(G137)&gt;0,OR(I137="",N(J137)=0)),"NO NEXT STEP; ","")&amp;IF(AND(K137="Showing scheduled",N(H137)&gt;0,N(H137)&lt;TODAY()),"SHOWING PASSED, UPDATE STATUS; ","")&amp;IF(AND(K137="Shown",MAX(N(H137),N(L137))&gt;0,TODAY()-MAX(N(H137),N(L137))&gt;=N('Settings'!$B$3)),"SHOWN, NO FOLLOW-UP; ","")&amp;IF(AND(N(A137)&gt;0,(TODAY()-N(A137))&gt;=N('Settings'!$B$4)),"STALE; ","")&amp;IF(D137="","NO CONTACT INFO; ","")&amp;IF(B137="","NO SOURCE; ","")&amp;IF(E137="","NO PROPERTY; ","")&amp;IF(N(A137)=0,"NO DATE RECEIVED; ","")="","",LEFT(IF(N(G137)=0,"NO REPLY YET; ","")&amp;IF(AND(N(J137)&gt;0,N(J137)&lt;TODAY()),"NEXT STEP OVERDUE; ","")&amp;IF(AND(N(G137)&gt;0,OR(I137="",N(J137)=0)),"NO NEXT STEP; ","")&amp;IF(AND(K137="Showing scheduled",N(H137)&gt;0,N(H137)&lt;TODAY()),"SHOWING PASSED, UPDATE STATUS; ","")&amp;IF(AND(K137="Shown",MAX(N(H137),N(L137))&gt;0,TODAY()-MAX(N(H137),N(L137))&gt;=N('Settings'!$B$3)),"SHOWN, NO FOLLOW-UP; ","")&amp;IF(AND(N(A137)&gt;0,(TODAY()-N(A137))&gt;=N('Settings'!$B$4)),"STALE; ","")&amp;IF(D137="","NO CONTACT INFO; ","")&amp;IF(B137="","NO SOURCE; ","")&amp;IF(E137="","NO PROPERTY; ","")&amp;IF(N(A137)=0,"NO DATE RECEIVED; ",""),LEN(IF(N(G137)=0,"NO REPLY YET; ","")&amp;IF(AND(N(J137)&gt;0,N(J137)&lt;TODAY()),"NEXT STEP OVERDUE; ","")&amp;IF(AND(N(G137)&gt;0,OR(I137="",N(J137)=0)),"NO NEXT STEP; ","")&amp;IF(AND(K137="Showing scheduled",N(H137)&gt;0,N(H137)&lt;TODAY()),"SHOWING PASSED, UPDATE STATUS; ","")&amp;IF(AND(K137="Shown",MAX(N(H137),N(L137))&gt;0,TODAY()-MAX(N(H137),N(L137))&gt;=N('Settings'!$B$3)),"SHOWN, NO FOLLOW-UP; ","")&amp;IF(AND(N(A137)&gt;0,(TODAY()-N(A137))&gt;=N('Settings'!$B$4)),"STALE; ","")&amp;IF(D137="","NO CONTACT INFO; ","")&amp;IF(B137="","NO SOURCE; ","")&amp;IF(E137="","NO PROPERTY; ","")&amp;IF(N(A137)=0,"NO DATE RECEIVED; ",""))-2)))</f>
        <v/>
      </c>
    </row>
    <row r="138">
      <c r="A138" s="6" t="n"/>
      <c r="F138" s="6" t="n"/>
      <c r="G138" s="6" t="n"/>
      <c r="H138" s="6" t="n"/>
      <c r="J138" s="6" t="n"/>
      <c r="L138" s="6" t="n"/>
      <c r="M138" s="8">
        <f>IF(OR(NOT(OR(A138&lt;&gt;"",C138&lt;&gt;"",D138&lt;&gt;"")),N(A138)=0,OR(K138="Leased",K138="Closed")),"",MAX(0,(TODAY()-N(A138))))</f>
        <v/>
      </c>
      <c r="N138">
        <f>IF(OR(NOT(OR(A138&lt;&gt;"",C138&lt;&gt;"",D138&lt;&gt;"")),OR(K138="Leased",K138="Closed")),"",IF(IF(N(G138)=0,"NO REPLY YET; ","")&amp;IF(AND(N(J138)&gt;0,N(J138)&lt;TODAY()),"NEXT STEP OVERDUE; ","")&amp;IF(AND(N(G138)&gt;0,OR(I138="",N(J138)=0)),"NO NEXT STEP; ","")&amp;IF(AND(K138="Showing scheduled",N(H138)&gt;0,N(H138)&lt;TODAY()),"SHOWING PASSED, UPDATE STATUS; ","")&amp;IF(AND(K138="Shown",MAX(N(H138),N(L138))&gt;0,TODAY()-MAX(N(H138),N(L138))&gt;=N('Settings'!$B$3)),"SHOWN, NO FOLLOW-UP; ","")&amp;IF(AND(N(A138)&gt;0,(TODAY()-N(A138))&gt;=N('Settings'!$B$4)),"STALE; ","")&amp;IF(D138="","NO CONTACT INFO; ","")&amp;IF(B138="","NO SOURCE; ","")&amp;IF(E138="","NO PROPERTY; ","")&amp;IF(N(A138)=0,"NO DATE RECEIVED; ","")="","",LEFT(IF(N(G138)=0,"NO REPLY YET; ","")&amp;IF(AND(N(J138)&gt;0,N(J138)&lt;TODAY()),"NEXT STEP OVERDUE; ","")&amp;IF(AND(N(G138)&gt;0,OR(I138="",N(J138)=0)),"NO NEXT STEP; ","")&amp;IF(AND(K138="Showing scheduled",N(H138)&gt;0,N(H138)&lt;TODAY()),"SHOWING PASSED, UPDATE STATUS; ","")&amp;IF(AND(K138="Shown",MAX(N(H138),N(L138))&gt;0,TODAY()-MAX(N(H138),N(L138))&gt;=N('Settings'!$B$3)),"SHOWN, NO FOLLOW-UP; ","")&amp;IF(AND(N(A138)&gt;0,(TODAY()-N(A138))&gt;=N('Settings'!$B$4)),"STALE; ","")&amp;IF(D138="","NO CONTACT INFO; ","")&amp;IF(B138="","NO SOURCE; ","")&amp;IF(E138="","NO PROPERTY; ","")&amp;IF(N(A138)=0,"NO DATE RECEIVED; ",""),LEN(IF(N(G138)=0,"NO REPLY YET; ","")&amp;IF(AND(N(J138)&gt;0,N(J138)&lt;TODAY()),"NEXT STEP OVERDUE; ","")&amp;IF(AND(N(G138)&gt;0,OR(I138="",N(J138)=0)),"NO NEXT STEP; ","")&amp;IF(AND(K138="Showing scheduled",N(H138)&gt;0,N(H138)&lt;TODAY()),"SHOWING PASSED, UPDATE STATUS; ","")&amp;IF(AND(K138="Shown",MAX(N(H138),N(L138))&gt;0,TODAY()-MAX(N(H138),N(L138))&gt;=N('Settings'!$B$3)),"SHOWN, NO FOLLOW-UP; ","")&amp;IF(AND(N(A138)&gt;0,(TODAY()-N(A138))&gt;=N('Settings'!$B$4)),"STALE; ","")&amp;IF(D138="","NO CONTACT INFO; ","")&amp;IF(B138="","NO SOURCE; ","")&amp;IF(E138="","NO PROPERTY; ","")&amp;IF(N(A138)=0,"NO DATE RECEIVED; ",""))-2)))</f>
        <v/>
      </c>
    </row>
    <row r="139">
      <c r="A139" s="6" t="n"/>
      <c r="F139" s="6" t="n"/>
      <c r="G139" s="6" t="n"/>
      <c r="H139" s="6" t="n"/>
      <c r="J139" s="6" t="n"/>
      <c r="L139" s="6" t="n"/>
      <c r="M139" s="8">
        <f>IF(OR(NOT(OR(A139&lt;&gt;"",C139&lt;&gt;"",D139&lt;&gt;"")),N(A139)=0,OR(K139="Leased",K139="Closed")),"",MAX(0,(TODAY()-N(A139))))</f>
        <v/>
      </c>
      <c r="N139">
        <f>IF(OR(NOT(OR(A139&lt;&gt;"",C139&lt;&gt;"",D139&lt;&gt;"")),OR(K139="Leased",K139="Closed")),"",IF(IF(N(G139)=0,"NO REPLY YET; ","")&amp;IF(AND(N(J139)&gt;0,N(J139)&lt;TODAY()),"NEXT STEP OVERDUE; ","")&amp;IF(AND(N(G139)&gt;0,OR(I139="",N(J139)=0)),"NO NEXT STEP; ","")&amp;IF(AND(K139="Showing scheduled",N(H139)&gt;0,N(H139)&lt;TODAY()),"SHOWING PASSED, UPDATE STATUS; ","")&amp;IF(AND(K139="Shown",MAX(N(H139),N(L139))&gt;0,TODAY()-MAX(N(H139),N(L139))&gt;=N('Settings'!$B$3)),"SHOWN, NO FOLLOW-UP; ","")&amp;IF(AND(N(A139)&gt;0,(TODAY()-N(A139))&gt;=N('Settings'!$B$4)),"STALE; ","")&amp;IF(D139="","NO CONTACT INFO; ","")&amp;IF(B139="","NO SOURCE; ","")&amp;IF(E139="","NO PROPERTY; ","")&amp;IF(N(A139)=0,"NO DATE RECEIVED; ","")="","",LEFT(IF(N(G139)=0,"NO REPLY YET; ","")&amp;IF(AND(N(J139)&gt;0,N(J139)&lt;TODAY()),"NEXT STEP OVERDUE; ","")&amp;IF(AND(N(G139)&gt;0,OR(I139="",N(J139)=0)),"NO NEXT STEP; ","")&amp;IF(AND(K139="Showing scheduled",N(H139)&gt;0,N(H139)&lt;TODAY()),"SHOWING PASSED, UPDATE STATUS; ","")&amp;IF(AND(K139="Shown",MAX(N(H139),N(L139))&gt;0,TODAY()-MAX(N(H139),N(L139))&gt;=N('Settings'!$B$3)),"SHOWN, NO FOLLOW-UP; ","")&amp;IF(AND(N(A139)&gt;0,(TODAY()-N(A139))&gt;=N('Settings'!$B$4)),"STALE; ","")&amp;IF(D139="","NO CONTACT INFO; ","")&amp;IF(B139="","NO SOURCE; ","")&amp;IF(E139="","NO PROPERTY; ","")&amp;IF(N(A139)=0,"NO DATE RECEIVED; ",""),LEN(IF(N(G139)=0,"NO REPLY YET; ","")&amp;IF(AND(N(J139)&gt;0,N(J139)&lt;TODAY()),"NEXT STEP OVERDUE; ","")&amp;IF(AND(N(G139)&gt;0,OR(I139="",N(J139)=0)),"NO NEXT STEP; ","")&amp;IF(AND(K139="Showing scheduled",N(H139)&gt;0,N(H139)&lt;TODAY()),"SHOWING PASSED, UPDATE STATUS; ","")&amp;IF(AND(K139="Shown",MAX(N(H139),N(L139))&gt;0,TODAY()-MAX(N(H139),N(L139))&gt;=N('Settings'!$B$3)),"SHOWN, NO FOLLOW-UP; ","")&amp;IF(AND(N(A139)&gt;0,(TODAY()-N(A139))&gt;=N('Settings'!$B$4)),"STALE; ","")&amp;IF(D139="","NO CONTACT INFO; ","")&amp;IF(B139="","NO SOURCE; ","")&amp;IF(E139="","NO PROPERTY; ","")&amp;IF(N(A139)=0,"NO DATE RECEIVED; ",""))-2)))</f>
        <v/>
      </c>
    </row>
    <row r="140">
      <c r="A140" s="6" t="n"/>
      <c r="F140" s="6" t="n"/>
      <c r="G140" s="6" t="n"/>
      <c r="H140" s="6" t="n"/>
      <c r="J140" s="6" t="n"/>
      <c r="L140" s="6" t="n"/>
      <c r="M140" s="8">
        <f>IF(OR(NOT(OR(A140&lt;&gt;"",C140&lt;&gt;"",D140&lt;&gt;"")),N(A140)=0,OR(K140="Leased",K140="Closed")),"",MAX(0,(TODAY()-N(A140))))</f>
        <v/>
      </c>
      <c r="N140">
        <f>IF(OR(NOT(OR(A140&lt;&gt;"",C140&lt;&gt;"",D140&lt;&gt;"")),OR(K140="Leased",K140="Closed")),"",IF(IF(N(G140)=0,"NO REPLY YET; ","")&amp;IF(AND(N(J140)&gt;0,N(J140)&lt;TODAY()),"NEXT STEP OVERDUE; ","")&amp;IF(AND(N(G140)&gt;0,OR(I140="",N(J140)=0)),"NO NEXT STEP; ","")&amp;IF(AND(K140="Showing scheduled",N(H140)&gt;0,N(H140)&lt;TODAY()),"SHOWING PASSED, UPDATE STATUS; ","")&amp;IF(AND(K140="Shown",MAX(N(H140),N(L140))&gt;0,TODAY()-MAX(N(H140),N(L140))&gt;=N('Settings'!$B$3)),"SHOWN, NO FOLLOW-UP; ","")&amp;IF(AND(N(A140)&gt;0,(TODAY()-N(A140))&gt;=N('Settings'!$B$4)),"STALE; ","")&amp;IF(D140="","NO CONTACT INFO; ","")&amp;IF(B140="","NO SOURCE; ","")&amp;IF(E140="","NO PROPERTY; ","")&amp;IF(N(A140)=0,"NO DATE RECEIVED; ","")="","",LEFT(IF(N(G140)=0,"NO REPLY YET; ","")&amp;IF(AND(N(J140)&gt;0,N(J140)&lt;TODAY()),"NEXT STEP OVERDUE; ","")&amp;IF(AND(N(G140)&gt;0,OR(I140="",N(J140)=0)),"NO NEXT STEP; ","")&amp;IF(AND(K140="Showing scheduled",N(H140)&gt;0,N(H140)&lt;TODAY()),"SHOWING PASSED, UPDATE STATUS; ","")&amp;IF(AND(K140="Shown",MAX(N(H140),N(L140))&gt;0,TODAY()-MAX(N(H140),N(L140))&gt;=N('Settings'!$B$3)),"SHOWN, NO FOLLOW-UP; ","")&amp;IF(AND(N(A140)&gt;0,(TODAY()-N(A140))&gt;=N('Settings'!$B$4)),"STALE; ","")&amp;IF(D140="","NO CONTACT INFO; ","")&amp;IF(B140="","NO SOURCE; ","")&amp;IF(E140="","NO PROPERTY; ","")&amp;IF(N(A140)=0,"NO DATE RECEIVED; ",""),LEN(IF(N(G140)=0,"NO REPLY YET; ","")&amp;IF(AND(N(J140)&gt;0,N(J140)&lt;TODAY()),"NEXT STEP OVERDUE; ","")&amp;IF(AND(N(G140)&gt;0,OR(I140="",N(J140)=0)),"NO NEXT STEP; ","")&amp;IF(AND(K140="Showing scheduled",N(H140)&gt;0,N(H140)&lt;TODAY()),"SHOWING PASSED, UPDATE STATUS; ","")&amp;IF(AND(K140="Shown",MAX(N(H140),N(L140))&gt;0,TODAY()-MAX(N(H140),N(L140))&gt;=N('Settings'!$B$3)),"SHOWN, NO FOLLOW-UP; ","")&amp;IF(AND(N(A140)&gt;0,(TODAY()-N(A140))&gt;=N('Settings'!$B$4)),"STALE; ","")&amp;IF(D140="","NO CONTACT INFO; ","")&amp;IF(B140="","NO SOURCE; ","")&amp;IF(E140="","NO PROPERTY; ","")&amp;IF(N(A140)=0,"NO DATE RECEIVED; ",""))-2)))</f>
        <v/>
      </c>
    </row>
    <row r="141">
      <c r="A141" s="6" t="n"/>
      <c r="F141" s="6" t="n"/>
      <c r="G141" s="6" t="n"/>
      <c r="H141" s="6" t="n"/>
      <c r="J141" s="6" t="n"/>
      <c r="L141" s="6" t="n"/>
      <c r="M141" s="8">
        <f>IF(OR(NOT(OR(A141&lt;&gt;"",C141&lt;&gt;"",D141&lt;&gt;"")),N(A141)=0,OR(K141="Leased",K141="Closed")),"",MAX(0,(TODAY()-N(A141))))</f>
        <v/>
      </c>
      <c r="N141">
        <f>IF(OR(NOT(OR(A141&lt;&gt;"",C141&lt;&gt;"",D141&lt;&gt;"")),OR(K141="Leased",K141="Closed")),"",IF(IF(N(G141)=0,"NO REPLY YET; ","")&amp;IF(AND(N(J141)&gt;0,N(J141)&lt;TODAY()),"NEXT STEP OVERDUE; ","")&amp;IF(AND(N(G141)&gt;0,OR(I141="",N(J141)=0)),"NO NEXT STEP; ","")&amp;IF(AND(K141="Showing scheduled",N(H141)&gt;0,N(H141)&lt;TODAY()),"SHOWING PASSED, UPDATE STATUS; ","")&amp;IF(AND(K141="Shown",MAX(N(H141),N(L141))&gt;0,TODAY()-MAX(N(H141),N(L141))&gt;=N('Settings'!$B$3)),"SHOWN, NO FOLLOW-UP; ","")&amp;IF(AND(N(A141)&gt;0,(TODAY()-N(A141))&gt;=N('Settings'!$B$4)),"STALE; ","")&amp;IF(D141="","NO CONTACT INFO; ","")&amp;IF(B141="","NO SOURCE; ","")&amp;IF(E141="","NO PROPERTY; ","")&amp;IF(N(A141)=0,"NO DATE RECEIVED; ","")="","",LEFT(IF(N(G141)=0,"NO REPLY YET; ","")&amp;IF(AND(N(J141)&gt;0,N(J141)&lt;TODAY()),"NEXT STEP OVERDUE; ","")&amp;IF(AND(N(G141)&gt;0,OR(I141="",N(J141)=0)),"NO NEXT STEP; ","")&amp;IF(AND(K141="Showing scheduled",N(H141)&gt;0,N(H141)&lt;TODAY()),"SHOWING PASSED, UPDATE STATUS; ","")&amp;IF(AND(K141="Shown",MAX(N(H141),N(L141))&gt;0,TODAY()-MAX(N(H141),N(L141))&gt;=N('Settings'!$B$3)),"SHOWN, NO FOLLOW-UP; ","")&amp;IF(AND(N(A141)&gt;0,(TODAY()-N(A141))&gt;=N('Settings'!$B$4)),"STALE; ","")&amp;IF(D141="","NO CONTACT INFO; ","")&amp;IF(B141="","NO SOURCE; ","")&amp;IF(E141="","NO PROPERTY; ","")&amp;IF(N(A141)=0,"NO DATE RECEIVED; ",""),LEN(IF(N(G141)=0,"NO REPLY YET; ","")&amp;IF(AND(N(J141)&gt;0,N(J141)&lt;TODAY()),"NEXT STEP OVERDUE; ","")&amp;IF(AND(N(G141)&gt;0,OR(I141="",N(J141)=0)),"NO NEXT STEP; ","")&amp;IF(AND(K141="Showing scheduled",N(H141)&gt;0,N(H141)&lt;TODAY()),"SHOWING PASSED, UPDATE STATUS; ","")&amp;IF(AND(K141="Shown",MAX(N(H141),N(L141))&gt;0,TODAY()-MAX(N(H141),N(L141))&gt;=N('Settings'!$B$3)),"SHOWN, NO FOLLOW-UP; ","")&amp;IF(AND(N(A141)&gt;0,(TODAY()-N(A141))&gt;=N('Settings'!$B$4)),"STALE; ","")&amp;IF(D141="","NO CONTACT INFO; ","")&amp;IF(B141="","NO SOURCE; ","")&amp;IF(E141="","NO PROPERTY; ","")&amp;IF(N(A141)=0,"NO DATE RECEIVED; ",""))-2)))</f>
        <v/>
      </c>
    </row>
    <row r="142">
      <c r="A142" s="6" t="n"/>
      <c r="F142" s="6" t="n"/>
      <c r="G142" s="6" t="n"/>
      <c r="H142" s="6" t="n"/>
      <c r="J142" s="6" t="n"/>
      <c r="L142" s="6" t="n"/>
      <c r="M142" s="8">
        <f>IF(OR(NOT(OR(A142&lt;&gt;"",C142&lt;&gt;"",D142&lt;&gt;"")),N(A142)=0,OR(K142="Leased",K142="Closed")),"",MAX(0,(TODAY()-N(A142))))</f>
        <v/>
      </c>
      <c r="N142">
        <f>IF(OR(NOT(OR(A142&lt;&gt;"",C142&lt;&gt;"",D142&lt;&gt;"")),OR(K142="Leased",K142="Closed")),"",IF(IF(N(G142)=0,"NO REPLY YET; ","")&amp;IF(AND(N(J142)&gt;0,N(J142)&lt;TODAY()),"NEXT STEP OVERDUE; ","")&amp;IF(AND(N(G142)&gt;0,OR(I142="",N(J142)=0)),"NO NEXT STEP; ","")&amp;IF(AND(K142="Showing scheduled",N(H142)&gt;0,N(H142)&lt;TODAY()),"SHOWING PASSED, UPDATE STATUS; ","")&amp;IF(AND(K142="Shown",MAX(N(H142),N(L142))&gt;0,TODAY()-MAX(N(H142),N(L142))&gt;=N('Settings'!$B$3)),"SHOWN, NO FOLLOW-UP; ","")&amp;IF(AND(N(A142)&gt;0,(TODAY()-N(A142))&gt;=N('Settings'!$B$4)),"STALE; ","")&amp;IF(D142="","NO CONTACT INFO; ","")&amp;IF(B142="","NO SOURCE; ","")&amp;IF(E142="","NO PROPERTY; ","")&amp;IF(N(A142)=0,"NO DATE RECEIVED; ","")="","",LEFT(IF(N(G142)=0,"NO REPLY YET; ","")&amp;IF(AND(N(J142)&gt;0,N(J142)&lt;TODAY()),"NEXT STEP OVERDUE; ","")&amp;IF(AND(N(G142)&gt;0,OR(I142="",N(J142)=0)),"NO NEXT STEP; ","")&amp;IF(AND(K142="Showing scheduled",N(H142)&gt;0,N(H142)&lt;TODAY()),"SHOWING PASSED, UPDATE STATUS; ","")&amp;IF(AND(K142="Shown",MAX(N(H142),N(L142))&gt;0,TODAY()-MAX(N(H142),N(L142))&gt;=N('Settings'!$B$3)),"SHOWN, NO FOLLOW-UP; ","")&amp;IF(AND(N(A142)&gt;0,(TODAY()-N(A142))&gt;=N('Settings'!$B$4)),"STALE; ","")&amp;IF(D142="","NO CONTACT INFO; ","")&amp;IF(B142="","NO SOURCE; ","")&amp;IF(E142="","NO PROPERTY; ","")&amp;IF(N(A142)=0,"NO DATE RECEIVED; ",""),LEN(IF(N(G142)=0,"NO REPLY YET; ","")&amp;IF(AND(N(J142)&gt;0,N(J142)&lt;TODAY()),"NEXT STEP OVERDUE; ","")&amp;IF(AND(N(G142)&gt;0,OR(I142="",N(J142)=0)),"NO NEXT STEP; ","")&amp;IF(AND(K142="Showing scheduled",N(H142)&gt;0,N(H142)&lt;TODAY()),"SHOWING PASSED, UPDATE STATUS; ","")&amp;IF(AND(K142="Shown",MAX(N(H142),N(L142))&gt;0,TODAY()-MAX(N(H142),N(L142))&gt;=N('Settings'!$B$3)),"SHOWN, NO FOLLOW-UP; ","")&amp;IF(AND(N(A142)&gt;0,(TODAY()-N(A142))&gt;=N('Settings'!$B$4)),"STALE; ","")&amp;IF(D142="","NO CONTACT INFO; ","")&amp;IF(B142="","NO SOURCE; ","")&amp;IF(E142="","NO PROPERTY; ","")&amp;IF(N(A142)=0,"NO DATE RECEIVED; ",""))-2)))</f>
        <v/>
      </c>
    </row>
    <row r="143">
      <c r="A143" s="6" t="n"/>
      <c r="F143" s="6" t="n"/>
      <c r="G143" s="6" t="n"/>
      <c r="H143" s="6" t="n"/>
      <c r="J143" s="6" t="n"/>
      <c r="L143" s="6" t="n"/>
      <c r="M143" s="8">
        <f>IF(OR(NOT(OR(A143&lt;&gt;"",C143&lt;&gt;"",D143&lt;&gt;"")),N(A143)=0,OR(K143="Leased",K143="Closed")),"",MAX(0,(TODAY()-N(A143))))</f>
        <v/>
      </c>
      <c r="N143">
        <f>IF(OR(NOT(OR(A143&lt;&gt;"",C143&lt;&gt;"",D143&lt;&gt;"")),OR(K143="Leased",K143="Closed")),"",IF(IF(N(G143)=0,"NO REPLY YET; ","")&amp;IF(AND(N(J143)&gt;0,N(J143)&lt;TODAY()),"NEXT STEP OVERDUE; ","")&amp;IF(AND(N(G143)&gt;0,OR(I143="",N(J143)=0)),"NO NEXT STEP; ","")&amp;IF(AND(K143="Showing scheduled",N(H143)&gt;0,N(H143)&lt;TODAY()),"SHOWING PASSED, UPDATE STATUS; ","")&amp;IF(AND(K143="Shown",MAX(N(H143),N(L143))&gt;0,TODAY()-MAX(N(H143),N(L143))&gt;=N('Settings'!$B$3)),"SHOWN, NO FOLLOW-UP; ","")&amp;IF(AND(N(A143)&gt;0,(TODAY()-N(A143))&gt;=N('Settings'!$B$4)),"STALE; ","")&amp;IF(D143="","NO CONTACT INFO; ","")&amp;IF(B143="","NO SOURCE; ","")&amp;IF(E143="","NO PROPERTY; ","")&amp;IF(N(A143)=0,"NO DATE RECEIVED; ","")="","",LEFT(IF(N(G143)=0,"NO REPLY YET; ","")&amp;IF(AND(N(J143)&gt;0,N(J143)&lt;TODAY()),"NEXT STEP OVERDUE; ","")&amp;IF(AND(N(G143)&gt;0,OR(I143="",N(J143)=0)),"NO NEXT STEP; ","")&amp;IF(AND(K143="Showing scheduled",N(H143)&gt;0,N(H143)&lt;TODAY()),"SHOWING PASSED, UPDATE STATUS; ","")&amp;IF(AND(K143="Shown",MAX(N(H143),N(L143))&gt;0,TODAY()-MAX(N(H143),N(L143))&gt;=N('Settings'!$B$3)),"SHOWN, NO FOLLOW-UP; ","")&amp;IF(AND(N(A143)&gt;0,(TODAY()-N(A143))&gt;=N('Settings'!$B$4)),"STALE; ","")&amp;IF(D143="","NO CONTACT INFO; ","")&amp;IF(B143="","NO SOURCE; ","")&amp;IF(E143="","NO PROPERTY; ","")&amp;IF(N(A143)=0,"NO DATE RECEIVED; ",""),LEN(IF(N(G143)=0,"NO REPLY YET; ","")&amp;IF(AND(N(J143)&gt;0,N(J143)&lt;TODAY()),"NEXT STEP OVERDUE; ","")&amp;IF(AND(N(G143)&gt;0,OR(I143="",N(J143)=0)),"NO NEXT STEP; ","")&amp;IF(AND(K143="Showing scheduled",N(H143)&gt;0,N(H143)&lt;TODAY()),"SHOWING PASSED, UPDATE STATUS; ","")&amp;IF(AND(K143="Shown",MAX(N(H143),N(L143))&gt;0,TODAY()-MAX(N(H143),N(L143))&gt;=N('Settings'!$B$3)),"SHOWN, NO FOLLOW-UP; ","")&amp;IF(AND(N(A143)&gt;0,(TODAY()-N(A143))&gt;=N('Settings'!$B$4)),"STALE; ","")&amp;IF(D143="","NO CONTACT INFO; ","")&amp;IF(B143="","NO SOURCE; ","")&amp;IF(E143="","NO PROPERTY; ","")&amp;IF(N(A143)=0,"NO DATE RECEIVED; ",""))-2)))</f>
        <v/>
      </c>
    </row>
    <row r="144">
      <c r="A144" s="6" t="n"/>
      <c r="F144" s="6" t="n"/>
      <c r="G144" s="6" t="n"/>
      <c r="H144" s="6" t="n"/>
      <c r="J144" s="6" t="n"/>
      <c r="L144" s="6" t="n"/>
      <c r="M144" s="8">
        <f>IF(OR(NOT(OR(A144&lt;&gt;"",C144&lt;&gt;"",D144&lt;&gt;"")),N(A144)=0,OR(K144="Leased",K144="Closed")),"",MAX(0,(TODAY()-N(A144))))</f>
        <v/>
      </c>
      <c r="N144">
        <f>IF(OR(NOT(OR(A144&lt;&gt;"",C144&lt;&gt;"",D144&lt;&gt;"")),OR(K144="Leased",K144="Closed")),"",IF(IF(N(G144)=0,"NO REPLY YET; ","")&amp;IF(AND(N(J144)&gt;0,N(J144)&lt;TODAY()),"NEXT STEP OVERDUE; ","")&amp;IF(AND(N(G144)&gt;0,OR(I144="",N(J144)=0)),"NO NEXT STEP; ","")&amp;IF(AND(K144="Showing scheduled",N(H144)&gt;0,N(H144)&lt;TODAY()),"SHOWING PASSED, UPDATE STATUS; ","")&amp;IF(AND(K144="Shown",MAX(N(H144),N(L144))&gt;0,TODAY()-MAX(N(H144),N(L144))&gt;=N('Settings'!$B$3)),"SHOWN, NO FOLLOW-UP; ","")&amp;IF(AND(N(A144)&gt;0,(TODAY()-N(A144))&gt;=N('Settings'!$B$4)),"STALE; ","")&amp;IF(D144="","NO CONTACT INFO; ","")&amp;IF(B144="","NO SOURCE; ","")&amp;IF(E144="","NO PROPERTY; ","")&amp;IF(N(A144)=0,"NO DATE RECEIVED; ","")="","",LEFT(IF(N(G144)=0,"NO REPLY YET; ","")&amp;IF(AND(N(J144)&gt;0,N(J144)&lt;TODAY()),"NEXT STEP OVERDUE; ","")&amp;IF(AND(N(G144)&gt;0,OR(I144="",N(J144)=0)),"NO NEXT STEP; ","")&amp;IF(AND(K144="Showing scheduled",N(H144)&gt;0,N(H144)&lt;TODAY()),"SHOWING PASSED, UPDATE STATUS; ","")&amp;IF(AND(K144="Shown",MAX(N(H144),N(L144))&gt;0,TODAY()-MAX(N(H144),N(L144))&gt;=N('Settings'!$B$3)),"SHOWN, NO FOLLOW-UP; ","")&amp;IF(AND(N(A144)&gt;0,(TODAY()-N(A144))&gt;=N('Settings'!$B$4)),"STALE; ","")&amp;IF(D144="","NO CONTACT INFO; ","")&amp;IF(B144="","NO SOURCE; ","")&amp;IF(E144="","NO PROPERTY; ","")&amp;IF(N(A144)=0,"NO DATE RECEIVED; ",""),LEN(IF(N(G144)=0,"NO REPLY YET; ","")&amp;IF(AND(N(J144)&gt;0,N(J144)&lt;TODAY()),"NEXT STEP OVERDUE; ","")&amp;IF(AND(N(G144)&gt;0,OR(I144="",N(J144)=0)),"NO NEXT STEP; ","")&amp;IF(AND(K144="Showing scheduled",N(H144)&gt;0,N(H144)&lt;TODAY()),"SHOWING PASSED, UPDATE STATUS; ","")&amp;IF(AND(K144="Shown",MAX(N(H144),N(L144))&gt;0,TODAY()-MAX(N(H144),N(L144))&gt;=N('Settings'!$B$3)),"SHOWN, NO FOLLOW-UP; ","")&amp;IF(AND(N(A144)&gt;0,(TODAY()-N(A144))&gt;=N('Settings'!$B$4)),"STALE; ","")&amp;IF(D144="","NO CONTACT INFO; ","")&amp;IF(B144="","NO SOURCE; ","")&amp;IF(E144="","NO PROPERTY; ","")&amp;IF(N(A144)=0,"NO DATE RECEIVED; ",""))-2)))</f>
        <v/>
      </c>
    </row>
    <row r="145">
      <c r="A145" s="6" t="n"/>
      <c r="F145" s="6" t="n"/>
      <c r="G145" s="6" t="n"/>
      <c r="H145" s="6" t="n"/>
      <c r="J145" s="6" t="n"/>
      <c r="L145" s="6" t="n"/>
      <c r="M145" s="8">
        <f>IF(OR(NOT(OR(A145&lt;&gt;"",C145&lt;&gt;"",D145&lt;&gt;"")),N(A145)=0,OR(K145="Leased",K145="Closed")),"",MAX(0,(TODAY()-N(A145))))</f>
        <v/>
      </c>
      <c r="N145">
        <f>IF(OR(NOT(OR(A145&lt;&gt;"",C145&lt;&gt;"",D145&lt;&gt;"")),OR(K145="Leased",K145="Closed")),"",IF(IF(N(G145)=0,"NO REPLY YET; ","")&amp;IF(AND(N(J145)&gt;0,N(J145)&lt;TODAY()),"NEXT STEP OVERDUE; ","")&amp;IF(AND(N(G145)&gt;0,OR(I145="",N(J145)=0)),"NO NEXT STEP; ","")&amp;IF(AND(K145="Showing scheduled",N(H145)&gt;0,N(H145)&lt;TODAY()),"SHOWING PASSED, UPDATE STATUS; ","")&amp;IF(AND(K145="Shown",MAX(N(H145),N(L145))&gt;0,TODAY()-MAX(N(H145),N(L145))&gt;=N('Settings'!$B$3)),"SHOWN, NO FOLLOW-UP; ","")&amp;IF(AND(N(A145)&gt;0,(TODAY()-N(A145))&gt;=N('Settings'!$B$4)),"STALE; ","")&amp;IF(D145="","NO CONTACT INFO; ","")&amp;IF(B145="","NO SOURCE; ","")&amp;IF(E145="","NO PROPERTY; ","")&amp;IF(N(A145)=0,"NO DATE RECEIVED; ","")="","",LEFT(IF(N(G145)=0,"NO REPLY YET; ","")&amp;IF(AND(N(J145)&gt;0,N(J145)&lt;TODAY()),"NEXT STEP OVERDUE; ","")&amp;IF(AND(N(G145)&gt;0,OR(I145="",N(J145)=0)),"NO NEXT STEP; ","")&amp;IF(AND(K145="Showing scheduled",N(H145)&gt;0,N(H145)&lt;TODAY()),"SHOWING PASSED, UPDATE STATUS; ","")&amp;IF(AND(K145="Shown",MAX(N(H145),N(L145))&gt;0,TODAY()-MAX(N(H145),N(L145))&gt;=N('Settings'!$B$3)),"SHOWN, NO FOLLOW-UP; ","")&amp;IF(AND(N(A145)&gt;0,(TODAY()-N(A145))&gt;=N('Settings'!$B$4)),"STALE; ","")&amp;IF(D145="","NO CONTACT INFO; ","")&amp;IF(B145="","NO SOURCE; ","")&amp;IF(E145="","NO PROPERTY; ","")&amp;IF(N(A145)=0,"NO DATE RECEIVED; ",""),LEN(IF(N(G145)=0,"NO REPLY YET; ","")&amp;IF(AND(N(J145)&gt;0,N(J145)&lt;TODAY()),"NEXT STEP OVERDUE; ","")&amp;IF(AND(N(G145)&gt;0,OR(I145="",N(J145)=0)),"NO NEXT STEP; ","")&amp;IF(AND(K145="Showing scheduled",N(H145)&gt;0,N(H145)&lt;TODAY()),"SHOWING PASSED, UPDATE STATUS; ","")&amp;IF(AND(K145="Shown",MAX(N(H145),N(L145))&gt;0,TODAY()-MAX(N(H145),N(L145))&gt;=N('Settings'!$B$3)),"SHOWN, NO FOLLOW-UP; ","")&amp;IF(AND(N(A145)&gt;0,(TODAY()-N(A145))&gt;=N('Settings'!$B$4)),"STALE; ","")&amp;IF(D145="","NO CONTACT INFO; ","")&amp;IF(B145="","NO SOURCE; ","")&amp;IF(E145="","NO PROPERTY; ","")&amp;IF(N(A145)=0,"NO DATE RECEIVED; ",""))-2)))</f>
        <v/>
      </c>
    </row>
    <row r="146">
      <c r="A146" s="6" t="n"/>
      <c r="F146" s="6" t="n"/>
      <c r="G146" s="6" t="n"/>
      <c r="H146" s="6" t="n"/>
      <c r="J146" s="6" t="n"/>
      <c r="L146" s="6" t="n"/>
      <c r="M146" s="8">
        <f>IF(OR(NOT(OR(A146&lt;&gt;"",C146&lt;&gt;"",D146&lt;&gt;"")),N(A146)=0,OR(K146="Leased",K146="Closed")),"",MAX(0,(TODAY()-N(A146))))</f>
        <v/>
      </c>
      <c r="N146">
        <f>IF(OR(NOT(OR(A146&lt;&gt;"",C146&lt;&gt;"",D146&lt;&gt;"")),OR(K146="Leased",K146="Closed")),"",IF(IF(N(G146)=0,"NO REPLY YET; ","")&amp;IF(AND(N(J146)&gt;0,N(J146)&lt;TODAY()),"NEXT STEP OVERDUE; ","")&amp;IF(AND(N(G146)&gt;0,OR(I146="",N(J146)=0)),"NO NEXT STEP; ","")&amp;IF(AND(K146="Showing scheduled",N(H146)&gt;0,N(H146)&lt;TODAY()),"SHOWING PASSED, UPDATE STATUS; ","")&amp;IF(AND(K146="Shown",MAX(N(H146),N(L146))&gt;0,TODAY()-MAX(N(H146),N(L146))&gt;=N('Settings'!$B$3)),"SHOWN, NO FOLLOW-UP; ","")&amp;IF(AND(N(A146)&gt;0,(TODAY()-N(A146))&gt;=N('Settings'!$B$4)),"STALE; ","")&amp;IF(D146="","NO CONTACT INFO; ","")&amp;IF(B146="","NO SOURCE; ","")&amp;IF(E146="","NO PROPERTY; ","")&amp;IF(N(A146)=0,"NO DATE RECEIVED; ","")="","",LEFT(IF(N(G146)=0,"NO REPLY YET; ","")&amp;IF(AND(N(J146)&gt;0,N(J146)&lt;TODAY()),"NEXT STEP OVERDUE; ","")&amp;IF(AND(N(G146)&gt;0,OR(I146="",N(J146)=0)),"NO NEXT STEP; ","")&amp;IF(AND(K146="Showing scheduled",N(H146)&gt;0,N(H146)&lt;TODAY()),"SHOWING PASSED, UPDATE STATUS; ","")&amp;IF(AND(K146="Shown",MAX(N(H146),N(L146))&gt;0,TODAY()-MAX(N(H146),N(L146))&gt;=N('Settings'!$B$3)),"SHOWN, NO FOLLOW-UP; ","")&amp;IF(AND(N(A146)&gt;0,(TODAY()-N(A146))&gt;=N('Settings'!$B$4)),"STALE; ","")&amp;IF(D146="","NO CONTACT INFO; ","")&amp;IF(B146="","NO SOURCE; ","")&amp;IF(E146="","NO PROPERTY; ","")&amp;IF(N(A146)=0,"NO DATE RECEIVED; ",""),LEN(IF(N(G146)=0,"NO REPLY YET; ","")&amp;IF(AND(N(J146)&gt;0,N(J146)&lt;TODAY()),"NEXT STEP OVERDUE; ","")&amp;IF(AND(N(G146)&gt;0,OR(I146="",N(J146)=0)),"NO NEXT STEP; ","")&amp;IF(AND(K146="Showing scheduled",N(H146)&gt;0,N(H146)&lt;TODAY()),"SHOWING PASSED, UPDATE STATUS; ","")&amp;IF(AND(K146="Shown",MAX(N(H146),N(L146))&gt;0,TODAY()-MAX(N(H146),N(L146))&gt;=N('Settings'!$B$3)),"SHOWN, NO FOLLOW-UP; ","")&amp;IF(AND(N(A146)&gt;0,(TODAY()-N(A146))&gt;=N('Settings'!$B$4)),"STALE; ","")&amp;IF(D146="","NO CONTACT INFO; ","")&amp;IF(B146="","NO SOURCE; ","")&amp;IF(E146="","NO PROPERTY; ","")&amp;IF(N(A146)=0,"NO DATE RECEIVED; ",""))-2)))</f>
        <v/>
      </c>
    </row>
    <row r="147">
      <c r="A147" s="6" t="n"/>
      <c r="F147" s="6" t="n"/>
      <c r="G147" s="6" t="n"/>
      <c r="H147" s="6" t="n"/>
      <c r="J147" s="6" t="n"/>
      <c r="L147" s="6" t="n"/>
      <c r="M147" s="8">
        <f>IF(OR(NOT(OR(A147&lt;&gt;"",C147&lt;&gt;"",D147&lt;&gt;"")),N(A147)=0,OR(K147="Leased",K147="Closed")),"",MAX(0,(TODAY()-N(A147))))</f>
        <v/>
      </c>
      <c r="N147">
        <f>IF(OR(NOT(OR(A147&lt;&gt;"",C147&lt;&gt;"",D147&lt;&gt;"")),OR(K147="Leased",K147="Closed")),"",IF(IF(N(G147)=0,"NO REPLY YET; ","")&amp;IF(AND(N(J147)&gt;0,N(J147)&lt;TODAY()),"NEXT STEP OVERDUE; ","")&amp;IF(AND(N(G147)&gt;0,OR(I147="",N(J147)=0)),"NO NEXT STEP; ","")&amp;IF(AND(K147="Showing scheduled",N(H147)&gt;0,N(H147)&lt;TODAY()),"SHOWING PASSED, UPDATE STATUS; ","")&amp;IF(AND(K147="Shown",MAX(N(H147),N(L147))&gt;0,TODAY()-MAX(N(H147),N(L147))&gt;=N('Settings'!$B$3)),"SHOWN, NO FOLLOW-UP; ","")&amp;IF(AND(N(A147)&gt;0,(TODAY()-N(A147))&gt;=N('Settings'!$B$4)),"STALE; ","")&amp;IF(D147="","NO CONTACT INFO; ","")&amp;IF(B147="","NO SOURCE; ","")&amp;IF(E147="","NO PROPERTY; ","")&amp;IF(N(A147)=0,"NO DATE RECEIVED; ","")="","",LEFT(IF(N(G147)=0,"NO REPLY YET; ","")&amp;IF(AND(N(J147)&gt;0,N(J147)&lt;TODAY()),"NEXT STEP OVERDUE; ","")&amp;IF(AND(N(G147)&gt;0,OR(I147="",N(J147)=0)),"NO NEXT STEP; ","")&amp;IF(AND(K147="Showing scheduled",N(H147)&gt;0,N(H147)&lt;TODAY()),"SHOWING PASSED, UPDATE STATUS; ","")&amp;IF(AND(K147="Shown",MAX(N(H147),N(L147))&gt;0,TODAY()-MAX(N(H147),N(L147))&gt;=N('Settings'!$B$3)),"SHOWN, NO FOLLOW-UP; ","")&amp;IF(AND(N(A147)&gt;0,(TODAY()-N(A147))&gt;=N('Settings'!$B$4)),"STALE; ","")&amp;IF(D147="","NO CONTACT INFO; ","")&amp;IF(B147="","NO SOURCE; ","")&amp;IF(E147="","NO PROPERTY; ","")&amp;IF(N(A147)=0,"NO DATE RECEIVED; ",""),LEN(IF(N(G147)=0,"NO REPLY YET; ","")&amp;IF(AND(N(J147)&gt;0,N(J147)&lt;TODAY()),"NEXT STEP OVERDUE; ","")&amp;IF(AND(N(G147)&gt;0,OR(I147="",N(J147)=0)),"NO NEXT STEP; ","")&amp;IF(AND(K147="Showing scheduled",N(H147)&gt;0,N(H147)&lt;TODAY()),"SHOWING PASSED, UPDATE STATUS; ","")&amp;IF(AND(K147="Shown",MAX(N(H147),N(L147))&gt;0,TODAY()-MAX(N(H147),N(L147))&gt;=N('Settings'!$B$3)),"SHOWN, NO FOLLOW-UP; ","")&amp;IF(AND(N(A147)&gt;0,(TODAY()-N(A147))&gt;=N('Settings'!$B$4)),"STALE; ","")&amp;IF(D147="","NO CONTACT INFO; ","")&amp;IF(B147="","NO SOURCE; ","")&amp;IF(E147="","NO PROPERTY; ","")&amp;IF(N(A147)=0,"NO DATE RECEIVED; ",""))-2)))</f>
        <v/>
      </c>
    </row>
    <row r="148">
      <c r="A148" s="6" t="n"/>
      <c r="F148" s="6" t="n"/>
      <c r="G148" s="6" t="n"/>
      <c r="H148" s="6" t="n"/>
      <c r="J148" s="6" t="n"/>
      <c r="L148" s="6" t="n"/>
      <c r="M148" s="8">
        <f>IF(OR(NOT(OR(A148&lt;&gt;"",C148&lt;&gt;"",D148&lt;&gt;"")),N(A148)=0,OR(K148="Leased",K148="Closed")),"",MAX(0,(TODAY()-N(A148))))</f>
        <v/>
      </c>
      <c r="N148">
        <f>IF(OR(NOT(OR(A148&lt;&gt;"",C148&lt;&gt;"",D148&lt;&gt;"")),OR(K148="Leased",K148="Closed")),"",IF(IF(N(G148)=0,"NO REPLY YET; ","")&amp;IF(AND(N(J148)&gt;0,N(J148)&lt;TODAY()),"NEXT STEP OVERDUE; ","")&amp;IF(AND(N(G148)&gt;0,OR(I148="",N(J148)=0)),"NO NEXT STEP; ","")&amp;IF(AND(K148="Showing scheduled",N(H148)&gt;0,N(H148)&lt;TODAY()),"SHOWING PASSED, UPDATE STATUS; ","")&amp;IF(AND(K148="Shown",MAX(N(H148),N(L148))&gt;0,TODAY()-MAX(N(H148),N(L148))&gt;=N('Settings'!$B$3)),"SHOWN, NO FOLLOW-UP; ","")&amp;IF(AND(N(A148)&gt;0,(TODAY()-N(A148))&gt;=N('Settings'!$B$4)),"STALE; ","")&amp;IF(D148="","NO CONTACT INFO; ","")&amp;IF(B148="","NO SOURCE; ","")&amp;IF(E148="","NO PROPERTY; ","")&amp;IF(N(A148)=0,"NO DATE RECEIVED; ","")="","",LEFT(IF(N(G148)=0,"NO REPLY YET; ","")&amp;IF(AND(N(J148)&gt;0,N(J148)&lt;TODAY()),"NEXT STEP OVERDUE; ","")&amp;IF(AND(N(G148)&gt;0,OR(I148="",N(J148)=0)),"NO NEXT STEP; ","")&amp;IF(AND(K148="Showing scheduled",N(H148)&gt;0,N(H148)&lt;TODAY()),"SHOWING PASSED, UPDATE STATUS; ","")&amp;IF(AND(K148="Shown",MAX(N(H148),N(L148))&gt;0,TODAY()-MAX(N(H148),N(L148))&gt;=N('Settings'!$B$3)),"SHOWN, NO FOLLOW-UP; ","")&amp;IF(AND(N(A148)&gt;0,(TODAY()-N(A148))&gt;=N('Settings'!$B$4)),"STALE; ","")&amp;IF(D148="","NO CONTACT INFO; ","")&amp;IF(B148="","NO SOURCE; ","")&amp;IF(E148="","NO PROPERTY; ","")&amp;IF(N(A148)=0,"NO DATE RECEIVED; ",""),LEN(IF(N(G148)=0,"NO REPLY YET; ","")&amp;IF(AND(N(J148)&gt;0,N(J148)&lt;TODAY()),"NEXT STEP OVERDUE; ","")&amp;IF(AND(N(G148)&gt;0,OR(I148="",N(J148)=0)),"NO NEXT STEP; ","")&amp;IF(AND(K148="Showing scheduled",N(H148)&gt;0,N(H148)&lt;TODAY()),"SHOWING PASSED, UPDATE STATUS; ","")&amp;IF(AND(K148="Shown",MAX(N(H148),N(L148))&gt;0,TODAY()-MAX(N(H148),N(L148))&gt;=N('Settings'!$B$3)),"SHOWN, NO FOLLOW-UP; ","")&amp;IF(AND(N(A148)&gt;0,(TODAY()-N(A148))&gt;=N('Settings'!$B$4)),"STALE; ","")&amp;IF(D148="","NO CONTACT INFO; ","")&amp;IF(B148="","NO SOURCE; ","")&amp;IF(E148="","NO PROPERTY; ","")&amp;IF(N(A148)=0,"NO DATE RECEIVED; ",""))-2)))</f>
        <v/>
      </c>
    </row>
    <row r="149">
      <c r="A149" s="6" t="n"/>
      <c r="F149" s="6" t="n"/>
      <c r="G149" s="6" t="n"/>
      <c r="H149" s="6" t="n"/>
      <c r="J149" s="6" t="n"/>
      <c r="L149" s="6" t="n"/>
      <c r="M149" s="8">
        <f>IF(OR(NOT(OR(A149&lt;&gt;"",C149&lt;&gt;"",D149&lt;&gt;"")),N(A149)=0,OR(K149="Leased",K149="Closed")),"",MAX(0,(TODAY()-N(A149))))</f>
        <v/>
      </c>
      <c r="N149">
        <f>IF(OR(NOT(OR(A149&lt;&gt;"",C149&lt;&gt;"",D149&lt;&gt;"")),OR(K149="Leased",K149="Closed")),"",IF(IF(N(G149)=0,"NO REPLY YET; ","")&amp;IF(AND(N(J149)&gt;0,N(J149)&lt;TODAY()),"NEXT STEP OVERDUE; ","")&amp;IF(AND(N(G149)&gt;0,OR(I149="",N(J149)=0)),"NO NEXT STEP; ","")&amp;IF(AND(K149="Showing scheduled",N(H149)&gt;0,N(H149)&lt;TODAY()),"SHOWING PASSED, UPDATE STATUS; ","")&amp;IF(AND(K149="Shown",MAX(N(H149),N(L149))&gt;0,TODAY()-MAX(N(H149),N(L149))&gt;=N('Settings'!$B$3)),"SHOWN, NO FOLLOW-UP; ","")&amp;IF(AND(N(A149)&gt;0,(TODAY()-N(A149))&gt;=N('Settings'!$B$4)),"STALE; ","")&amp;IF(D149="","NO CONTACT INFO; ","")&amp;IF(B149="","NO SOURCE; ","")&amp;IF(E149="","NO PROPERTY; ","")&amp;IF(N(A149)=0,"NO DATE RECEIVED; ","")="","",LEFT(IF(N(G149)=0,"NO REPLY YET; ","")&amp;IF(AND(N(J149)&gt;0,N(J149)&lt;TODAY()),"NEXT STEP OVERDUE; ","")&amp;IF(AND(N(G149)&gt;0,OR(I149="",N(J149)=0)),"NO NEXT STEP; ","")&amp;IF(AND(K149="Showing scheduled",N(H149)&gt;0,N(H149)&lt;TODAY()),"SHOWING PASSED, UPDATE STATUS; ","")&amp;IF(AND(K149="Shown",MAX(N(H149),N(L149))&gt;0,TODAY()-MAX(N(H149),N(L149))&gt;=N('Settings'!$B$3)),"SHOWN, NO FOLLOW-UP; ","")&amp;IF(AND(N(A149)&gt;0,(TODAY()-N(A149))&gt;=N('Settings'!$B$4)),"STALE; ","")&amp;IF(D149="","NO CONTACT INFO; ","")&amp;IF(B149="","NO SOURCE; ","")&amp;IF(E149="","NO PROPERTY; ","")&amp;IF(N(A149)=0,"NO DATE RECEIVED; ",""),LEN(IF(N(G149)=0,"NO REPLY YET; ","")&amp;IF(AND(N(J149)&gt;0,N(J149)&lt;TODAY()),"NEXT STEP OVERDUE; ","")&amp;IF(AND(N(G149)&gt;0,OR(I149="",N(J149)=0)),"NO NEXT STEP; ","")&amp;IF(AND(K149="Showing scheduled",N(H149)&gt;0,N(H149)&lt;TODAY()),"SHOWING PASSED, UPDATE STATUS; ","")&amp;IF(AND(K149="Shown",MAX(N(H149),N(L149))&gt;0,TODAY()-MAX(N(H149),N(L149))&gt;=N('Settings'!$B$3)),"SHOWN, NO FOLLOW-UP; ","")&amp;IF(AND(N(A149)&gt;0,(TODAY()-N(A149))&gt;=N('Settings'!$B$4)),"STALE; ","")&amp;IF(D149="","NO CONTACT INFO; ","")&amp;IF(B149="","NO SOURCE; ","")&amp;IF(E149="","NO PROPERTY; ","")&amp;IF(N(A149)=0,"NO DATE RECEIVED; ",""))-2)))</f>
        <v/>
      </c>
    </row>
    <row r="150">
      <c r="A150" s="6" t="n"/>
      <c r="F150" s="6" t="n"/>
      <c r="G150" s="6" t="n"/>
      <c r="H150" s="6" t="n"/>
      <c r="J150" s="6" t="n"/>
      <c r="L150" s="6" t="n"/>
      <c r="M150" s="8">
        <f>IF(OR(NOT(OR(A150&lt;&gt;"",C150&lt;&gt;"",D150&lt;&gt;"")),N(A150)=0,OR(K150="Leased",K150="Closed")),"",MAX(0,(TODAY()-N(A150))))</f>
        <v/>
      </c>
      <c r="N150">
        <f>IF(OR(NOT(OR(A150&lt;&gt;"",C150&lt;&gt;"",D150&lt;&gt;"")),OR(K150="Leased",K150="Closed")),"",IF(IF(N(G150)=0,"NO REPLY YET; ","")&amp;IF(AND(N(J150)&gt;0,N(J150)&lt;TODAY()),"NEXT STEP OVERDUE; ","")&amp;IF(AND(N(G150)&gt;0,OR(I150="",N(J150)=0)),"NO NEXT STEP; ","")&amp;IF(AND(K150="Showing scheduled",N(H150)&gt;0,N(H150)&lt;TODAY()),"SHOWING PASSED, UPDATE STATUS; ","")&amp;IF(AND(K150="Shown",MAX(N(H150),N(L150))&gt;0,TODAY()-MAX(N(H150),N(L150))&gt;=N('Settings'!$B$3)),"SHOWN, NO FOLLOW-UP; ","")&amp;IF(AND(N(A150)&gt;0,(TODAY()-N(A150))&gt;=N('Settings'!$B$4)),"STALE; ","")&amp;IF(D150="","NO CONTACT INFO; ","")&amp;IF(B150="","NO SOURCE; ","")&amp;IF(E150="","NO PROPERTY; ","")&amp;IF(N(A150)=0,"NO DATE RECEIVED; ","")="","",LEFT(IF(N(G150)=0,"NO REPLY YET; ","")&amp;IF(AND(N(J150)&gt;0,N(J150)&lt;TODAY()),"NEXT STEP OVERDUE; ","")&amp;IF(AND(N(G150)&gt;0,OR(I150="",N(J150)=0)),"NO NEXT STEP; ","")&amp;IF(AND(K150="Showing scheduled",N(H150)&gt;0,N(H150)&lt;TODAY()),"SHOWING PASSED, UPDATE STATUS; ","")&amp;IF(AND(K150="Shown",MAX(N(H150),N(L150))&gt;0,TODAY()-MAX(N(H150),N(L150))&gt;=N('Settings'!$B$3)),"SHOWN, NO FOLLOW-UP; ","")&amp;IF(AND(N(A150)&gt;0,(TODAY()-N(A150))&gt;=N('Settings'!$B$4)),"STALE; ","")&amp;IF(D150="","NO CONTACT INFO; ","")&amp;IF(B150="","NO SOURCE; ","")&amp;IF(E150="","NO PROPERTY; ","")&amp;IF(N(A150)=0,"NO DATE RECEIVED; ",""),LEN(IF(N(G150)=0,"NO REPLY YET; ","")&amp;IF(AND(N(J150)&gt;0,N(J150)&lt;TODAY()),"NEXT STEP OVERDUE; ","")&amp;IF(AND(N(G150)&gt;0,OR(I150="",N(J150)=0)),"NO NEXT STEP; ","")&amp;IF(AND(K150="Showing scheduled",N(H150)&gt;0,N(H150)&lt;TODAY()),"SHOWING PASSED, UPDATE STATUS; ","")&amp;IF(AND(K150="Shown",MAX(N(H150),N(L150))&gt;0,TODAY()-MAX(N(H150),N(L150))&gt;=N('Settings'!$B$3)),"SHOWN, NO FOLLOW-UP; ","")&amp;IF(AND(N(A150)&gt;0,(TODAY()-N(A150))&gt;=N('Settings'!$B$4)),"STALE; ","")&amp;IF(D150="","NO CONTACT INFO; ","")&amp;IF(B150="","NO SOURCE; ","")&amp;IF(E150="","NO PROPERTY; ","")&amp;IF(N(A150)=0,"NO DATE RECEIVED; ",""))-2)))</f>
        <v/>
      </c>
    </row>
    <row r="151">
      <c r="A151" s="6" t="n"/>
      <c r="F151" s="6" t="n"/>
      <c r="G151" s="6" t="n"/>
      <c r="H151" s="6" t="n"/>
      <c r="J151" s="6" t="n"/>
      <c r="L151" s="6" t="n"/>
      <c r="M151" s="8">
        <f>IF(OR(NOT(OR(A151&lt;&gt;"",C151&lt;&gt;"",D151&lt;&gt;"")),N(A151)=0,OR(K151="Leased",K151="Closed")),"",MAX(0,(TODAY()-N(A151))))</f>
        <v/>
      </c>
      <c r="N151">
        <f>IF(OR(NOT(OR(A151&lt;&gt;"",C151&lt;&gt;"",D151&lt;&gt;"")),OR(K151="Leased",K151="Closed")),"",IF(IF(N(G151)=0,"NO REPLY YET; ","")&amp;IF(AND(N(J151)&gt;0,N(J151)&lt;TODAY()),"NEXT STEP OVERDUE; ","")&amp;IF(AND(N(G151)&gt;0,OR(I151="",N(J151)=0)),"NO NEXT STEP; ","")&amp;IF(AND(K151="Showing scheduled",N(H151)&gt;0,N(H151)&lt;TODAY()),"SHOWING PASSED, UPDATE STATUS; ","")&amp;IF(AND(K151="Shown",MAX(N(H151),N(L151))&gt;0,TODAY()-MAX(N(H151),N(L151))&gt;=N('Settings'!$B$3)),"SHOWN, NO FOLLOW-UP; ","")&amp;IF(AND(N(A151)&gt;0,(TODAY()-N(A151))&gt;=N('Settings'!$B$4)),"STALE; ","")&amp;IF(D151="","NO CONTACT INFO; ","")&amp;IF(B151="","NO SOURCE; ","")&amp;IF(E151="","NO PROPERTY; ","")&amp;IF(N(A151)=0,"NO DATE RECEIVED; ","")="","",LEFT(IF(N(G151)=0,"NO REPLY YET; ","")&amp;IF(AND(N(J151)&gt;0,N(J151)&lt;TODAY()),"NEXT STEP OVERDUE; ","")&amp;IF(AND(N(G151)&gt;0,OR(I151="",N(J151)=0)),"NO NEXT STEP; ","")&amp;IF(AND(K151="Showing scheduled",N(H151)&gt;0,N(H151)&lt;TODAY()),"SHOWING PASSED, UPDATE STATUS; ","")&amp;IF(AND(K151="Shown",MAX(N(H151),N(L151))&gt;0,TODAY()-MAX(N(H151),N(L151))&gt;=N('Settings'!$B$3)),"SHOWN, NO FOLLOW-UP; ","")&amp;IF(AND(N(A151)&gt;0,(TODAY()-N(A151))&gt;=N('Settings'!$B$4)),"STALE; ","")&amp;IF(D151="","NO CONTACT INFO; ","")&amp;IF(B151="","NO SOURCE; ","")&amp;IF(E151="","NO PROPERTY; ","")&amp;IF(N(A151)=0,"NO DATE RECEIVED; ",""),LEN(IF(N(G151)=0,"NO REPLY YET; ","")&amp;IF(AND(N(J151)&gt;0,N(J151)&lt;TODAY()),"NEXT STEP OVERDUE; ","")&amp;IF(AND(N(G151)&gt;0,OR(I151="",N(J151)=0)),"NO NEXT STEP; ","")&amp;IF(AND(K151="Showing scheduled",N(H151)&gt;0,N(H151)&lt;TODAY()),"SHOWING PASSED, UPDATE STATUS; ","")&amp;IF(AND(K151="Shown",MAX(N(H151),N(L151))&gt;0,TODAY()-MAX(N(H151),N(L151))&gt;=N('Settings'!$B$3)),"SHOWN, NO FOLLOW-UP; ","")&amp;IF(AND(N(A151)&gt;0,(TODAY()-N(A151))&gt;=N('Settings'!$B$4)),"STALE; ","")&amp;IF(D151="","NO CONTACT INFO; ","")&amp;IF(B151="","NO SOURCE; ","")&amp;IF(E151="","NO PROPERTY; ","")&amp;IF(N(A151)=0,"NO DATE RECEIVED; ",""))-2)))</f>
        <v/>
      </c>
    </row>
    <row r="152">
      <c r="A152" s="6" t="n"/>
      <c r="F152" s="6" t="n"/>
      <c r="G152" s="6" t="n"/>
      <c r="H152" s="6" t="n"/>
      <c r="J152" s="6" t="n"/>
      <c r="L152" s="6" t="n"/>
      <c r="M152" s="8">
        <f>IF(OR(NOT(OR(A152&lt;&gt;"",C152&lt;&gt;"",D152&lt;&gt;"")),N(A152)=0,OR(K152="Leased",K152="Closed")),"",MAX(0,(TODAY()-N(A152))))</f>
        <v/>
      </c>
      <c r="N152">
        <f>IF(OR(NOT(OR(A152&lt;&gt;"",C152&lt;&gt;"",D152&lt;&gt;"")),OR(K152="Leased",K152="Closed")),"",IF(IF(N(G152)=0,"NO REPLY YET; ","")&amp;IF(AND(N(J152)&gt;0,N(J152)&lt;TODAY()),"NEXT STEP OVERDUE; ","")&amp;IF(AND(N(G152)&gt;0,OR(I152="",N(J152)=0)),"NO NEXT STEP; ","")&amp;IF(AND(K152="Showing scheduled",N(H152)&gt;0,N(H152)&lt;TODAY()),"SHOWING PASSED, UPDATE STATUS; ","")&amp;IF(AND(K152="Shown",MAX(N(H152),N(L152))&gt;0,TODAY()-MAX(N(H152),N(L152))&gt;=N('Settings'!$B$3)),"SHOWN, NO FOLLOW-UP; ","")&amp;IF(AND(N(A152)&gt;0,(TODAY()-N(A152))&gt;=N('Settings'!$B$4)),"STALE; ","")&amp;IF(D152="","NO CONTACT INFO; ","")&amp;IF(B152="","NO SOURCE; ","")&amp;IF(E152="","NO PROPERTY; ","")&amp;IF(N(A152)=0,"NO DATE RECEIVED; ","")="","",LEFT(IF(N(G152)=0,"NO REPLY YET; ","")&amp;IF(AND(N(J152)&gt;0,N(J152)&lt;TODAY()),"NEXT STEP OVERDUE; ","")&amp;IF(AND(N(G152)&gt;0,OR(I152="",N(J152)=0)),"NO NEXT STEP; ","")&amp;IF(AND(K152="Showing scheduled",N(H152)&gt;0,N(H152)&lt;TODAY()),"SHOWING PASSED, UPDATE STATUS; ","")&amp;IF(AND(K152="Shown",MAX(N(H152),N(L152))&gt;0,TODAY()-MAX(N(H152),N(L152))&gt;=N('Settings'!$B$3)),"SHOWN, NO FOLLOW-UP; ","")&amp;IF(AND(N(A152)&gt;0,(TODAY()-N(A152))&gt;=N('Settings'!$B$4)),"STALE; ","")&amp;IF(D152="","NO CONTACT INFO; ","")&amp;IF(B152="","NO SOURCE; ","")&amp;IF(E152="","NO PROPERTY; ","")&amp;IF(N(A152)=0,"NO DATE RECEIVED; ",""),LEN(IF(N(G152)=0,"NO REPLY YET; ","")&amp;IF(AND(N(J152)&gt;0,N(J152)&lt;TODAY()),"NEXT STEP OVERDUE; ","")&amp;IF(AND(N(G152)&gt;0,OR(I152="",N(J152)=0)),"NO NEXT STEP; ","")&amp;IF(AND(K152="Showing scheduled",N(H152)&gt;0,N(H152)&lt;TODAY()),"SHOWING PASSED, UPDATE STATUS; ","")&amp;IF(AND(K152="Shown",MAX(N(H152),N(L152))&gt;0,TODAY()-MAX(N(H152),N(L152))&gt;=N('Settings'!$B$3)),"SHOWN, NO FOLLOW-UP; ","")&amp;IF(AND(N(A152)&gt;0,(TODAY()-N(A152))&gt;=N('Settings'!$B$4)),"STALE; ","")&amp;IF(D152="","NO CONTACT INFO; ","")&amp;IF(B152="","NO SOURCE; ","")&amp;IF(E152="","NO PROPERTY; ","")&amp;IF(N(A152)=0,"NO DATE RECEIVED; ",""))-2)))</f>
        <v/>
      </c>
    </row>
    <row r="153">
      <c r="A153" s="6" t="n"/>
      <c r="F153" s="6" t="n"/>
      <c r="G153" s="6" t="n"/>
      <c r="H153" s="6" t="n"/>
      <c r="J153" s="6" t="n"/>
      <c r="L153" s="6" t="n"/>
      <c r="M153" s="8">
        <f>IF(OR(NOT(OR(A153&lt;&gt;"",C153&lt;&gt;"",D153&lt;&gt;"")),N(A153)=0,OR(K153="Leased",K153="Closed")),"",MAX(0,(TODAY()-N(A153))))</f>
        <v/>
      </c>
      <c r="N153">
        <f>IF(OR(NOT(OR(A153&lt;&gt;"",C153&lt;&gt;"",D153&lt;&gt;"")),OR(K153="Leased",K153="Closed")),"",IF(IF(N(G153)=0,"NO REPLY YET; ","")&amp;IF(AND(N(J153)&gt;0,N(J153)&lt;TODAY()),"NEXT STEP OVERDUE; ","")&amp;IF(AND(N(G153)&gt;0,OR(I153="",N(J153)=0)),"NO NEXT STEP; ","")&amp;IF(AND(K153="Showing scheduled",N(H153)&gt;0,N(H153)&lt;TODAY()),"SHOWING PASSED, UPDATE STATUS; ","")&amp;IF(AND(K153="Shown",MAX(N(H153),N(L153))&gt;0,TODAY()-MAX(N(H153),N(L153))&gt;=N('Settings'!$B$3)),"SHOWN, NO FOLLOW-UP; ","")&amp;IF(AND(N(A153)&gt;0,(TODAY()-N(A153))&gt;=N('Settings'!$B$4)),"STALE; ","")&amp;IF(D153="","NO CONTACT INFO; ","")&amp;IF(B153="","NO SOURCE; ","")&amp;IF(E153="","NO PROPERTY; ","")&amp;IF(N(A153)=0,"NO DATE RECEIVED; ","")="","",LEFT(IF(N(G153)=0,"NO REPLY YET; ","")&amp;IF(AND(N(J153)&gt;0,N(J153)&lt;TODAY()),"NEXT STEP OVERDUE; ","")&amp;IF(AND(N(G153)&gt;0,OR(I153="",N(J153)=0)),"NO NEXT STEP; ","")&amp;IF(AND(K153="Showing scheduled",N(H153)&gt;0,N(H153)&lt;TODAY()),"SHOWING PASSED, UPDATE STATUS; ","")&amp;IF(AND(K153="Shown",MAX(N(H153),N(L153))&gt;0,TODAY()-MAX(N(H153),N(L153))&gt;=N('Settings'!$B$3)),"SHOWN, NO FOLLOW-UP; ","")&amp;IF(AND(N(A153)&gt;0,(TODAY()-N(A153))&gt;=N('Settings'!$B$4)),"STALE; ","")&amp;IF(D153="","NO CONTACT INFO; ","")&amp;IF(B153="","NO SOURCE; ","")&amp;IF(E153="","NO PROPERTY; ","")&amp;IF(N(A153)=0,"NO DATE RECEIVED; ",""),LEN(IF(N(G153)=0,"NO REPLY YET; ","")&amp;IF(AND(N(J153)&gt;0,N(J153)&lt;TODAY()),"NEXT STEP OVERDUE; ","")&amp;IF(AND(N(G153)&gt;0,OR(I153="",N(J153)=0)),"NO NEXT STEP; ","")&amp;IF(AND(K153="Showing scheduled",N(H153)&gt;0,N(H153)&lt;TODAY()),"SHOWING PASSED, UPDATE STATUS; ","")&amp;IF(AND(K153="Shown",MAX(N(H153),N(L153))&gt;0,TODAY()-MAX(N(H153),N(L153))&gt;=N('Settings'!$B$3)),"SHOWN, NO FOLLOW-UP; ","")&amp;IF(AND(N(A153)&gt;0,(TODAY()-N(A153))&gt;=N('Settings'!$B$4)),"STALE; ","")&amp;IF(D153="","NO CONTACT INFO; ","")&amp;IF(B153="","NO SOURCE; ","")&amp;IF(E153="","NO PROPERTY; ","")&amp;IF(N(A153)=0,"NO DATE RECEIVED; ",""))-2)))</f>
        <v/>
      </c>
    </row>
    <row r="154">
      <c r="A154" s="6" t="n"/>
      <c r="F154" s="6" t="n"/>
      <c r="G154" s="6" t="n"/>
      <c r="H154" s="6" t="n"/>
      <c r="J154" s="6" t="n"/>
      <c r="L154" s="6" t="n"/>
      <c r="M154" s="8">
        <f>IF(OR(NOT(OR(A154&lt;&gt;"",C154&lt;&gt;"",D154&lt;&gt;"")),N(A154)=0,OR(K154="Leased",K154="Closed")),"",MAX(0,(TODAY()-N(A154))))</f>
        <v/>
      </c>
      <c r="N154">
        <f>IF(OR(NOT(OR(A154&lt;&gt;"",C154&lt;&gt;"",D154&lt;&gt;"")),OR(K154="Leased",K154="Closed")),"",IF(IF(N(G154)=0,"NO REPLY YET; ","")&amp;IF(AND(N(J154)&gt;0,N(J154)&lt;TODAY()),"NEXT STEP OVERDUE; ","")&amp;IF(AND(N(G154)&gt;0,OR(I154="",N(J154)=0)),"NO NEXT STEP; ","")&amp;IF(AND(K154="Showing scheduled",N(H154)&gt;0,N(H154)&lt;TODAY()),"SHOWING PASSED, UPDATE STATUS; ","")&amp;IF(AND(K154="Shown",MAX(N(H154),N(L154))&gt;0,TODAY()-MAX(N(H154),N(L154))&gt;=N('Settings'!$B$3)),"SHOWN, NO FOLLOW-UP; ","")&amp;IF(AND(N(A154)&gt;0,(TODAY()-N(A154))&gt;=N('Settings'!$B$4)),"STALE; ","")&amp;IF(D154="","NO CONTACT INFO; ","")&amp;IF(B154="","NO SOURCE; ","")&amp;IF(E154="","NO PROPERTY; ","")&amp;IF(N(A154)=0,"NO DATE RECEIVED; ","")="","",LEFT(IF(N(G154)=0,"NO REPLY YET; ","")&amp;IF(AND(N(J154)&gt;0,N(J154)&lt;TODAY()),"NEXT STEP OVERDUE; ","")&amp;IF(AND(N(G154)&gt;0,OR(I154="",N(J154)=0)),"NO NEXT STEP; ","")&amp;IF(AND(K154="Showing scheduled",N(H154)&gt;0,N(H154)&lt;TODAY()),"SHOWING PASSED, UPDATE STATUS; ","")&amp;IF(AND(K154="Shown",MAX(N(H154),N(L154))&gt;0,TODAY()-MAX(N(H154),N(L154))&gt;=N('Settings'!$B$3)),"SHOWN, NO FOLLOW-UP; ","")&amp;IF(AND(N(A154)&gt;0,(TODAY()-N(A154))&gt;=N('Settings'!$B$4)),"STALE; ","")&amp;IF(D154="","NO CONTACT INFO; ","")&amp;IF(B154="","NO SOURCE; ","")&amp;IF(E154="","NO PROPERTY; ","")&amp;IF(N(A154)=0,"NO DATE RECEIVED; ",""),LEN(IF(N(G154)=0,"NO REPLY YET; ","")&amp;IF(AND(N(J154)&gt;0,N(J154)&lt;TODAY()),"NEXT STEP OVERDUE; ","")&amp;IF(AND(N(G154)&gt;0,OR(I154="",N(J154)=0)),"NO NEXT STEP; ","")&amp;IF(AND(K154="Showing scheduled",N(H154)&gt;0,N(H154)&lt;TODAY()),"SHOWING PASSED, UPDATE STATUS; ","")&amp;IF(AND(K154="Shown",MAX(N(H154),N(L154))&gt;0,TODAY()-MAX(N(H154),N(L154))&gt;=N('Settings'!$B$3)),"SHOWN, NO FOLLOW-UP; ","")&amp;IF(AND(N(A154)&gt;0,(TODAY()-N(A154))&gt;=N('Settings'!$B$4)),"STALE; ","")&amp;IF(D154="","NO CONTACT INFO; ","")&amp;IF(B154="","NO SOURCE; ","")&amp;IF(E154="","NO PROPERTY; ","")&amp;IF(N(A154)=0,"NO DATE RECEIVED; ",""))-2)))</f>
        <v/>
      </c>
    </row>
    <row r="155">
      <c r="A155" s="6" t="n"/>
      <c r="F155" s="6" t="n"/>
      <c r="G155" s="6" t="n"/>
      <c r="H155" s="6" t="n"/>
      <c r="J155" s="6" t="n"/>
      <c r="L155" s="6" t="n"/>
      <c r="M155" s="8">
        <f>IF(OR(NOT(OR(A155&lt;&gt;"",C155&lt;&gt;"",D155&lt;&gt;"")),N(A155)=0,OR(K155="Leased",K155="Closed")),"",MAX(0,(TODAY()-N(A155))))</f>
        <v/>
      </c>
      <c r="N155">
        <f>IF(OR(NOT(OR(A155&lt;&gt;"",C155&lt;&gt;"",D155&lt;&gt;"")),OR(K155="Leased",K155="Closed")),"",IF(IF(N(G155)=0,"NO REPLY YET; ","")&amp;IF(AND(N(J155)&gt;0,N(J155)&lt;TODAY()),"NEXT STEP OVERDUE; ","")&amp;IF(AND(N(G155)&gt;0,OR(I155="",N(J155)=0)),"NO NEXT STEP; ","")&amp;IF(AND(K155="Showing scheduled",N(H155)&gt;0,N(H155)&lt;TODAY()),"SHOWING PASSED, UPDATE STATUS; ","")&amp;IF(AND(K155="Shown",MAX(N(H155),N(L155))&gt;0,TODAY()-MAX(N(H155),N(L155))&gt;=N('Settings'!$B$3)),"SHOWN, NO FOLLOW-UP; ","")&amp;IF(AND(N(A155)&gt;0,(TODAY()-N(A155))&gt;=N('Settings'!$B$4)),"STALE; ","")&amp;IF(D155="","NO CONTACT INFO; ","")&amp;IF(B155="","NO SOURCE; ","")&amp;IF(E155="","NO PROPERTY; ","")&amp;IF(N(A155)=0,"NO DATE RECEIVED; ","")="","",LEFT(IF(N(G155)=0,"NO REPLY YET; ","")&amp;IF(AND(N(J155)&gt;0,N(J155)&lt;TODAY()),"NEXT STEP OVERDUE; ","")&amp;IF(AND(N(G155)&gt;0,OR(I155="",N(J155)=0)),"NO NEXT STEP; ","")&amp;IF(AND(K155="Showing scheduled",N(H155)&gt;0,N(H155)&lt;TODAY()),"SHOWING PASSED, UPDATE STATUS; ","")&amp;IF(AND(K155="Shown",MAX(N(H155),N(L155))&gt;0,TODAY()-MAX(N(H155),N(L155))&gt;=N('Settings'!$B$3)),"SHOWN, NO FOLLOW-UP; ","")&amp;IF(AND(N(A155)&gt;0,(TODAY()-N(A155))&gt;=N('Settings'!$B$4)),"STALE; ","")&amp;IF(D155="","NO CONTACT INFO; ","")&amp;IF(B155="","NO SOURCE; ","")&amp;IF(E155="","NO PROPERTY; ","")&amp;IF(N(A155)=0,"NO DATE RECEIVED; ",""),LEN(IF(N(G155)=0,"NO REPLY YET; ","")&amp;IF(AND(N(J155)&gt;0,N(J155)&lt;TODAY()),"NEXT STEP OVERDUE; ","")&amp;IF(AND(N(G155)&gt;0,OR(I155="",N(J155)=0)),"NO NEXT STEP; ","")&amp;IF(AND(K155="Showing scheduled",N(H155)&gt;0,N(H155)&lt;TODAY()),"SHOWING PASSED, UPDATE STATUS; ","")&amp;IF(AND(K155="Shown",MAX(N(H155),N(L155))&gt;0,TODAY()-MAX(N(H155),N(L155))&gt;=N('Settings'!$B$3)),"SHOWN, NO FOLLOW-UP; ","")&amp;IF(AND(N(A155)&gt;0,(TODAY()-N(A155))&gt;=N('Settings'!$B$4)),"STALE; ","")&amp;IF(D155="","NO CONTACT INFO; ","")&amp;IF(B155="","NO SOURCE; ","")&amp;IF(E155="","NO PROPERTY; ","")&amp;IF(N(A155)=0,"NO DATE RECEIVED; ",""))-2)))</f>
        <v/>
      </c>
    </row>
    <row r="156">
      <c r="A156" s="6" t="n"/>
      <c r="F156" s="6" t="n"/>
      <c r="G156" s="6" t="n"/>
      <c r="H156" s="6" t="n"/>
      <c r="J156" s="6" t="n"/>
      <c r="L156" s="6" t="n"/>
      <c r="M156" s="8">
        <f>IF(OR(NOT(OR(A156&lt;&gt;"",C156&lt;&gt;"",D156&lt;&gt;"")),N(A156)=0,OR(K156="Leased",K156="Closed")),"",MAX(0,(TODAY()-N(A156))))</f>
        <v/>
      </c>
      <c r="N156">
        <f>IF(OR(NOT(OR(A156&lt;&gt;"",C156&lt;&gt;"",D156&lt;&gt;"")),OR(K156="Leased",K156="Closed")),"",IF(IF(N(G156)=0,"NO REPLY YET; ","")&amp;IF(AND(N(J156)&gt;0,N(J156)&lt;TODAY()),"NEXT STEP OVERDUE; ","")&amp;IF(AND(N(G156)&gt;0,OR(I156="",N(J156)=0)),"NO NEXT STEP; ","")&amp;IF(AND(K156="Showing scheduled",N(H156)&gt;0,N(H156)&lt;TODAY()),"SHOWING PASSED, UPDATE STATUS; ","")&amp;IF(AND(K156="Shown",MAX(N(H156),N(L156))&gt;0,TODAY()-MAX(N(H156),N(L156))&gt;=N('Settings'!$B$3)),"SHOWN, NO FOLLOW-UP; ","")&amp;IF(AND(N(A156)&gt;0,(TODAY()-N(A156))&gt;=N('Settings'!$B$4)),"STALE; ","")&amp;IF(D156="","NO CONTACT INFO; ","")&amp;IF(B156="","NO SOURCE; ","")&amp;IF(E156="","NO PROPERTY; ","")&amp;IF(N(A156)=0,"NO DATE RECEIVED; ","")="","",LEFT(IF(N(G156)=0,"NO REPLY YET; ","")&amp;IF(AND(N(J156)&gt;0,N(J156)&lt;TODAY()),"NEXT STEP OVERDUE; ","")&amp;IF(AND(N(G156)&gt;0,OR(I156="",N(J156)=0)),"NO NEXT STEP; ","")&amp;IF(AND(K156="Showing scheduled",N(H156)&gt;0,N(H156)&lt;TODAY()),"SHOWING PASSED, UPDATE STATUS; ","")&amp;IF(AND(K156="Shown",MAX(N(H156),N(L156))&gt;0,TODAY()-MAX(N(H156),N(L156))&gt;=N('Settings'!$B$3)),"SHOWN, NO FOLLOW-UP; ","")&amp;IF(AND(N(A156)&gt;0,(TODAY()-N(A156))&gt;=N('Settings'!$B$4)),"STALE; ","")&amp;IF(D156="","NO CONTACT INFO; ","")&amp;IF(B156="","NO SOURCE; ","")&amp;IF(E156="","NO PROPERTY; ","")&amp;IF(N(A156)=0,"NO DATE RECEIVED; ",""),LEN(IF(N(G156)=0,"NO REPLY YET; ","")&amp;IF(AND(N(J156)&gt;0,N(J156)&lt;TODAY()),"NEXT STEP OVERDUE; ","")&amp;IF(AND(N(G156)&gt;0,OR(I156="",N(J156)=0)),"NO NEXT STEP; ","")&amp;IF(AND(K156="Showing scheduled",N(H156)&gt;0,N(H156)&lt;TODAY()),"SHOWING PASSED, UPDATE STATUS; ","")&amp;IF(AND(K156="Shown",MAX(N(H156),N(L156))&gt;0,TODAY()-MAX(N(H156),N(L156))&gt;=N('Settings'!$B$3)),"SHOWN, NO FOLLOW-UP; ","")&amp;IF(AND(N(A156)&gt;0,(TODAY()-N(A156))&gt;=N('Settings'!$B$4)),"STALE; ","")&amp;IF(D156="","NO CONTACT INFO; ","")&amp;IF(B156="","NO SOURCE; ","")&amp;IF(E156="","NO PROPERTY; ","")&amp;IF(N(A156)=0,"NO DATE RECEIVED; ",""))-2)))</f>
        <v/>
      </c>
    </row>
    <row r="157">
      <c r="A157" s="6" t="n"/>
      <c r="F157" s="6" t="n"/>
      <c r="G157" s="6" t="n"/>
      <c r="H157" s="6" t="n"/>
      <c r="J157" s="6" t="n"/>
      <c r="L157" s="6" t="n"/>
      <c r="M157" s="8">
        <f>IF(OR(NOT(OR(A157&lt;&gt;"",C157&lt;&gt;"",D157&lt;&gt;"")),N(A157)=0,OR(K157="Leased",K157="Closed")),"",MAX(0,(TODAY()-N(A157))))</f>
        <v/>
      </c>
      <c r="N157">
        <f>IF(OR(NOT(OR(A157&lt;&gt;"",C157&lt;&gt;"",D157&lt;&gt;"")),OR(K157="Leased",K157="Closed")),"",IF(IF(N(G157)=0,"NO REPLY YET; ","")&amp;IF(AND(N(J157)&gt;0,N(J157)&lt;TODAY()),"NEXT STEP OVERDUE; ","")&amp;IF(AND(N(G157)&gt;0,OR(I157="",N(J157)=0)),"NO NEXT STEP; ","")&amp;IF(AND(K157="Showing scheduled",N(H157)&gt;0,N(H157)&lt;TODAY()),"SHOWING PASSED, UPDATE STATUS; ","")&amp;IF(AND(K157="Shown",MAX(N(H157),N(L157))&gt;0,TODAY()-MAX(N(H157),N(L157))&gt;=N('Settings'!$B$3)),"SHOWN, NO FOLLOW-UP; ","")&amp;IF(AND(N(A157)&gt;0,(TODAY()-N(A157))&gt;=N('Settings'!$B$4)),"STALE; ","")&amp;IF(D157="","NO CONTACT INFO; ","")&amp;IF(B157="","NO SOURCE; ","")&amp;IF(E157="","NO PROPERTY; ","")&amp;IF(N(A157)=0,"NO DATE RECEIVED; ","")="","",LEFT(IF(N(G157)=0,"NO REPLY YET; ","")&amp;IF(AND(N(J157)&gt;0,N(J157)&lt;TODAY()),"NEXT STEP OVERDUE; ","")&amp;IF(AND(N(G157)&gt;0,OR(I157="",N(J157)=0)),"NO NEXT STEP; ","")&amp;IF(AND(K157="Showing scheduled",N(H157)&gt;0,N(H157)&lt;TODAY()),"SHOWING PASSED, UPDATE STATUS; ","")&amp;IF(AND(K157="Shown",MAX(N(H157),N(L157))&gt;0,TODAY()-MAX(N(H157),N(L157))&gt;=N('Settings'!$B$3)),"SHOWN, NO FOLLOW-UP; ","")&amp;IF(AND(N(A157)&gt;0,(TODAY()-N(A157))&gt;=N('Settings'!$B$4)),"STALE; ","")&amp;IF(D157="","NO CONTACT INFO; ","")&amp;IF(B157="","NO SOURCE; ","")&amp;IF(E157="","NO PROPERTY; ","")&amp;IF(N(A157)=0,"NO DATE RECEIVED; ",""),LEN(IF(N(G157)=0,"NO REPLY YET; ","")&amp;IF(AND(N(J157)&gt;0,N(J157)&lt;TODAY()),"NEXT STEP OVERDUE; ","")&amp;IF(AND(N(G157)&gt;0,OR(I157="",N(J157)=0)),"NO NEXT STEP; ","")&amp;IF(AND(K157="Showing scheduled",N(H157)&gt;0,N(H157)&lt;TODAY()),"SHOWING PASSED, UPDATE STATUS; ","")&amp;IF(AND(K157="Shown",MAX(N(H157),N(L157))&gt;0,TODAY()-MAX(N(H157),N(L157))&gt;=N('Settings'!$B$3)),"SHOWN, NO FOLLOW-UP; ","")&amp;IF(AND(N(A157)&gt;0,(TODAY()-N(A157))&gt;=N('Settings'!$B$4)),"STALE; ","")&amp;IF(D157="","NO CONTACT INFO; ","")&amp;IF(B157="","NO SOURCE; ","")&amp;IF(E157="","NO PROPERTY; ","")&amp;IF(N(A157)=0,"NO DATE RECEIVED; ",""))-2)))</f>
        <v/>
      </c>
    </row>
    <row r="158">
      <c r="A158" s="6" t="n"/>
      <c r="F158" s="6" t="n"/>
      <c r="G158" s="6" t="n"/>
      <c r="H158" s="6" t="n"/>
      <c r="J158" s="6" t="n"/>
      <c r="L158" s="6" t="n"/>
      <c r="M158" s="8">
        <f>IF(OR(NOT(OR(A158&lt;&gt;"",C158&lt;&gt;"",D158&lt;&gt;"")),N(A158)=0,OR(K158="Leased",K158="Closed")),"",MAX(0,(TODAY()-N(A158))))</f>
        <v/>
      </c>
      <c r="N158">
        <f>IF(OR(NOT(OR(A158&lt;&gt;"",C158&lt;&gt;"",D158&lt;&gt;"")),OR(K158="Leased",K158="Closed")),"",IF(IF(N(G158)=0,"NO REPLY YET; ","")&amp;IF(AND(N(J158)&gt;0,N(J158)&lt;TODAY()),"NEXT STEP OVERDUE; ","")&amp;IF(AND(N(G158)&gt;0,OR(I158="",N(J158)=0)),"NO NEXT STEP; ","")&amp;IF(AND(K158="Showing scheduled",N(H158)&gt;0,N(H158)&lt;TODAY()),"SHOWING PASSED, UPDATE STATUS; ","")&amp;IF(AND(K158="Shown",MAX(N(H158),N(L158))&gt;0,TODAY()-MAX(N(H158),N(L158))&gt;=N('Settings'!$B$3)),"SHOWN, NO FOLLOW-UP; ","")&amp;IF(AND(N(A158)&gt;0,(TODAY()-N(A158))&gt;=N('Settings'!$B$4)),"STALE; ","")&amp;IF(D158="","NO CONTACT INFO; ","")&amp;IF(B158="","NO SOURCE; ","")&amp;IF(E158="","NO PROPERTY; ","")&amp;IF(N(A158)=0,"NO DATE RECEIVED; ","")="","",LEFT(IF(N(G158)=0,"NO REPLY YET; ","")&amp;IF(AND(N(J158)&gt;0,N(J158)&lt;TODAY()),"NEXT STEP OVERDUE; ","")&amp;IF(AND(N(G158)&gt;0,OR(I158="",N(J158)=0)),"NO NEXT STEP; ","")&amp;IF(AND(K158="Showing scheduled",N(H158)&gt;0,N(H158)&lt;TODAY()),"SHOWING PASSED, UPDATE STATUS; ","")&amp;IF(AND(K158="Shown",MAX(N(H158),N(L158))&gt;0,TODAY()-MAX(N(H158),N(L158))&gt;=N('Settings'!$B$3)),"SHOWN, NO FOLLOW-UP; ","")&amp;IF(AND(N(A158)&gt;0,(TODAY()-N(A158))&gt;=N('Settings'!$B$4)),"STALE; ","")&amp;IF(D158="","NO CONTACT INFO; ","")&amp;IF(B158="","NO SOURCE; ","")&amp;IF(E158="","NO PROPERTY; ","")&amp;IF(N(A158)=0,"NO DATE RECEIVED; ",""),LEN(IF(N(G158)=0,"NO REPLY YET; ","")&amp;IF(AND(N(J158)&gt;0,N(J158)&lt;TODAY()),"NEXT STEP OVERDUE; ","")&amp;IF(AND(N(G158)&gt;0,OR(I158="",N(J158)=0)),"NO NEXT STEP; ","")&amp;IF(AND(K158="Showing scheduled",N(H158)&gt;0,N(H158)&lt;TODAY()),"SHOWING PASSED, UPDATE STATUS; ","")&amp;IF(AND(K158="Shown",MAX(N(H158),N(L158))&gt;0,TODAY()-MAX(N(H158),N(L158))&gt;=N('Settings'!$B$3)),"SHOWN, NO FOLLOW-UP; ","")&amp;IF(AND(N(A158)&gt;0,(TODAY()-N(A158))&gt;=N('Settings'!$B$4)),"STALE; ","")&amp;IF(D158="","NO CONTACT INFO; ","")&amp;IF(B158="","NO SOURCE; ","")&amp;IF(E158="","NO PROPERTY; ","")&amp;IF(N(A158)=0,"NO DATE RECEIVED; ",""))-2)))</f>
        <v/>
      </c>
    </row>
    <row r="159">
      <c r="A159" s="6" t="n"/>
      <c r="F159" s="6" t="n"/>
      <c r="G159" s="6" t="n"/>
      <c r="H159" s="6" t="n"/>
      <c r="J159" s="6" t="n"/>
      <c r="L159" s="6" t="n"/>
      <c r="M159" s="8">
        <f>IF(OR(NOT(OR(A159&lt;&gt;"",C159&lt;&gt;"",D159&lt;&gt;"")),N(A159)=0,OR(K159="Leased",K159="Closed")),"",MAX(0,(TODAY()-N(A159))))</f>
        <v/>
      </c>
      <c r="N159">
        <f>IF(OR(NOT(OR(A159&lt;&gt;"",C159&lt;&gt;"",D159&lt;&gt;"")),OR(K159="Leased",K159="Closed")),"",IF(IF(N(G159)=0,"NO REPLY YET; ","")&amp;IF(AND(N(J159)&gt;0,N(J159)&lt;TODAY()),"NEXT STEP OVERDUE; ","")&amp;IF(AND(N(G159)&gt;0,OR(I159="",N(J159)=0)),"NO NEXT STEP; ","")&amp;IF(AND(K159="Showing scheduled",N(H159)&gt;0,N(H159)&lt;TODAY()),"SHOWING PASSED, UPDATE STATUS; ","")&amp;IF(AND(K159="Shown",MAX(N(H159),N(L159))&gt;0,TODAY()-MAX(N(H159),N(L159))&gt;=N('Settings'!$B$3)),"SHOWN, NO FOLLOW-UP; ","")&amp;IF(AND(N(A159)&gt;0,(TODAY()-N(A159))&gt;=N('Settings'!$B$4)),"STALE; ","")&amp;IF(D159="","NO CONTACT INFO; ","")&amp;IF(B159="","NO SOURCE; ","")&amp;IF(E159="","NO PROPERTY; ","")&amp;IF(N(A159)=0,"NO DATE RECEIVED; ","")="","",LEFT(IF(N(G159)=0,"NO REPLY YET; ","")&amp;IF(AND(N(J159)&gt;0,N(J159)&lt;TODAY()),"NEXT STEP OVERDUE; ","")&amp;IF(AND(N(G159)&gt;0,OR(I159="",N(J159)=0)),"NO NEXT STEP; ","")&amp;IF(AND(K159="Showing scheduled",N(H159)&gt;0,N(H159)&lt;TODAY()),"SHOWING PASSED, UPDATE STATUS; ","")&amp;IF(AND(K159="Shown",MAX(N(H159),N(L159))&gt;0,TODAY()-MAX(N(H159),N(L159))&gt;=N('Settings'!$B$3)),"SHOWN, NO FOLLOW-UP; ","")&amp;IF(AND(N(A159)&gt;0,(TODAY()-N(A159))&gt;=N('Settings'!$B$4)),"STALE; ","")&amp;IF(D159="","NO CONTACT INFO; ","")&amp;IF(B159="","NO SOURCE; ","")&amp;IF(E159="","NO PROPERTY; ","")&amp;IF(N(A159)=0,"NO DATE RECEIVED; ",""),LEN(IF(N(G159)=0,"NO REPLY YET; ","")&amp;IF(AND(N(J159)&gt;0,N(J159)&lt;TODAY()),"NEXT STEP OVERDUE; ","")&amp;IF(AND(N(G159)&gt;0,OR(I159="",N(J159)=0)),"NO NEXT STEP; ","")&amp;IF(AND(K159="Showing scheduled",N(H159)&gt;0,N(H159)&lt;TODAY()),"SHOWING PASSED, UPDATE STATUS; ","")&amp;IF(AND(K159="Shown",MAX(N(H159),N(L159))&gt;0,TODAY()-MAX(N(H159),N(L159))&gt;=N('Settings'!$B$3)),"SHOWN, NO FOLLOW-UP; ","")&amp;IF(AND(N(A159)&gt;0,(TODAY()-N(A159))&gt;=N('Settings'!$B$4)),"STALE; ","")&amp;IF(D159="","NO CONTACT INFO; ","")&amp;IF(B159="","NO SOURCE; ","")&amp;IF(E159="","NO PROPERTY; ","")&amp;IF(N(A159)=0,"NO DATE RECEIVED; ",""))-2)))</f>
        <v/>
      </c>
    </row>
    <row r="160">
      <c r="A160" s="6" t="n"/>
      <c r="F160" s="6" t="n"/>
      <c r="G160" s="6" t="n"/>
      <c r="H160" s="6" t="n"/>
      <c r="J160" s="6" t="n"/>
      <c r="L160" s="6" t="n"/>
      <c r="M160" s="8">
        <f>IF(OR(NOT(OR(A160&lt;&gt;"",C160&lt;&gt;"",D160&lt;&gt;"")),N(A160)=0,OR(K160="Leased",K160="Closed")),"",MAX(0,(TODAY()-N(A160))))</f>
        <v/>
      </c>
      <c r="N160">
        <f>IF(OR(NOT(OR(A160&lt;&gt;"",C160&lt;&gt;"",D160&lt;&gt;"")),OR(K160="Leased",K160="Closed")),"",IF(IF(N(G160)=0,"NO REPLY YET; ","")&amp;IF(AND(N(J160)&gt;0,N(J160)&lt;TODAY()),"NEXT STEP OVERDUE; ","")&amp;IF(AND(N(G160)&gt;0,OR(I160="",N(J160)=0)),"NO NEXT STEP; ","")&amp;IF(AND(K160="Showing scheduled",N(H160)&gt;0,N(H160)&lt;TODAY()),"SHOWING PASSED, UPDATE STATUS; ","")&amp;IF(AND(K160="Shown",MAX(N(H160),N(L160))&gt;0,TODAY()-MAX(N(H160),N(L160))&gt;=N('Settings'!$B$3)),"SHOWN, NO FOLLOW-UP; ","")&amp;IF(AND(N(A160)&gt;0,(TODAY()-N(A160))&gt;=N('Settings'!$B$4)),"STALE; ","")&amp;IF(D160="","NO CONTACT INFO; ","")&amp;IF(B160="","NO SOURCE; ","")&amp;IF(E160="","NO PROPERTY; ","")&amp;IF(N(A160)=0,"NO DATE RECEIVED; ","")="","",LEFT(IF(N(G160)=0,"NO REPLY YET; ","")&amp;IF(AND(N(J160)&gt;0,N(J160)&lt;TODAY()),"NEXT STEP OVERDUE; ","")&amp;IF(AND(N(G160)&gt;0,OR(I160="",N(J160)=0)),"NO NEXT STEP; ","")&amp;IF(AND(K160="Showing scheduled",N(H160)&gt;0,N(H160)&lt;TODAY()),"SHOWING PASSED, UPDATE STATUS; ","")&amp;IF(AND(K160="Shown",MAX(N(H160),N(L160))&gt;0,TODAY()-MAX(N(H160),N(L160))&gt;=N('Settings'!$B$3)),"SHOWN, NO FOLLOW-UP; ","")&amp;IF(AND(N(A160)&gt;0,(TODAY()-N(A160))&gt;=N('Settings'!$B$4)),"STALE; ","")&amp;IF(D160="","NO CONTACT INFO; ","")&amp;IF(B160="","NO SOURCE; ","")&amp;IF(E160="","NO PROPERTY; ","")&amp;IF(N(A160)=0,"NO DATE RECEIVED; ",""),LEN(IF(N(G160)=0,"NO REPLY YET; ","")&amp;IF(AND(N(J160)&gt;0,N(J160)&lt;TODAY()),"NEXT STEP OVERDUE; ","")&amp;IF(AND(N(G160)&gt;0,OR(I160="",N(J160)=0)),"NO NEXT STEP; ","")&amp;IF(AND(K160="Showing scheduled",N(H160)&gt;0,N(H160)&lt;TODAY()),"SHOWING PASSED, UPDATE STATUS; ","")&amp;IF(AND(K160="Shown",MAX(N(H160),N(L160))&gt;0,TODAY()-MAX(N(H160),N(L160))&gt;=N('Settings'!$B$3)),"SHOWN, NO FOLLOW-UP; ","")&amp;IF(AND(N(A160)&gt;0,(TODAY()-N(A160))&gt;=N('Settings'!$B$4)),"STALE; ","")&amp;IF(D160="","NO CONTACT INFO; ","")&amp;IF(B160="","NO SOURCE; ","")&amp;IF(E160="","NO PROPERTY; ","")&amp;IF(N(A160)=0,"NO DATE RECEIVED; ",""))-2)))</f>
        <v/>
      </c>
    </row>
    <row r="161">
      <c r="A161" s="6" t="n"/>
      <c r="F161" s="6" t="n"/>
      <c r="G161" s="6" t="n"/>
      <c r="H161" s="6" t="n"/>
      <c r="J161" s="6" t="n"/>
      <c r="L161" s="6" t="n"/>
      <c r="M161" s="8">
        <f>IF(OR(NOT(OR(A161&lt;&gt;"",C161&lt;&gt;"",D161&lt;&gt;"")),N(A161)=0,OR(K161="Leased",K161="Closed")),"",MAX(0,(TODAY()-N(A161))))</f>
        <v/>
      </c>
      <c r="N161">
        <f>IF(OR(NOT(OR(A161&lt;&gt;"",C161&lt;&gt;"",D161&lt;&gt;"")),OR(K161="Leased",K161="Closed")),"",IF(IF(N(G161)=0,"NO REPLY YET; ","")&amp;IF(AND(N(J161)&gt;0,N(J161)&lt;TODAY()),"NEXT STEP OVERDUE; ","")&amp;IF(AND(N(G161)&gt;0,OR(I161="",N(J161)=0)),"NO NEXT STEP; ","")&amp;IF(AND(K161="Showing scheduled",N(H161)&gt;0,N(H161)&lt;TODAY()),"SHOWING PASSED, UPDATE STATUS; ","")&amp;IF(AND(K161="Shown",MAX(N(H161),N(L161))&gt;0,TODAY()-MAX(N(H161),N(L161))&gt;=N('Settings'!$B$3)),"SHOWN, NO FOLLOW-UP; ","")&amp;IF(AND(N(A161)&gt;0,(TODAY()-N(A161))&gt;=N('Settings'!$B$4)),"STALE; ","")&amp;IF(D161="","NO CONTACT INFO; ","")&amp;IF(B161="","NO SOURCE; ","")&amp;IF(E161="","NO PROPERTY; ","")&amp;IF(N(A161)=0,"NO DATE RECEIVED; ","")="","",LEFT(IF(N(G161)=0,"NO REPLY YET; ","")&amp;IF(AND(N(J161)&gt;0,N(J161)&lt;TODAY()),"NEXT STEP OVERDUE; ","")&amp;IF(AND(N(G161)&gt;0,OR(I161="",N(J161)=0)),"NO NEXT STEP; ","")&amp;IF(AND(K161="Showing scheduled",N(H161)&gt;0,N(H161)&lt;TODAY()),"SHOWING PASSED, UPDATE STATUS; ","")&amp;IF(AND(K161="Shown",MAX(N(H161),N(L161))&gt;0,TODAY()-MAX(N(H161),N(L161))&gt;=N('Settings'!$B$3)),"SHOWN, NO FOLLOW-UP; ","")&amp;IF(AND(N(A161)&gt;0,(TODAY()-N(A161))&gt;=N('Settings'!$B$4)),"STALE; ","")&amp;IF(D161="","NO CONTACT INFO; ","")&amp;IF(B161="","NO SOURCE; ","")&amp;IF(E161="","NO PROPERTY; ","")&amp;IF(N(A161)=0,"NO DATE RECEIVED; ",""),LEN(IF(N(G161)=0,"NO REPLY YET; ","")&amp;IF(AND(N(J161)&gt;0,N(J161)&lt;TODAY()),"NEXT STEP OVERDUE; ","")&amp;IF(AND(N(G161)&gt;0,OR(I161="",N(J161)=0)),"NO NEXT STEP; ","")&amp;IF(AND(K161="Showing scheduled",N(H161)&gt;0,N(H161)&lt;TODAY()),"SHOWING PASSED, UPDATE STATUS; ","")&amp;IF(AND(K161="Shown",MAX(N(H161),N(L161))&gt;0,TODAY()-MAX(N(H161),N(L161))&gt;=N('Settings'!$B$3)),"SHOWN, NO FOLLOW-UP; ","")&amp;IF(AND(N(A161)&gt;0,(TODAY()-N(A161))&gt;=N('Settings'!$B$4)),"STALE; ","")&amp;IF(D161="","NO CONTACT INFO; ","")&amp;IF(B161="","NO SOURCE; ","")&amp;IF(E161="","NO PROPERTY; ","")&amp;IF(N(A161)=0,"NO DATE RECEIVED; ",""))-2)))</f>
        <v/>
      </c>
    </row>
    <row r="162">
      <c r="A162" s="6" t="n"/>
      <c r="F162" s="6" t="n"/>
      <c r="G162" s="6" t="n"/>
      <c r="H162" s="6" t="n"/>
      <c r="J162" s="6" t="n"/>
      <c r="L162" s="6" t="n"/>
      <c r="M162" s="8">
        <f>IF(OR(NOT(OR(A162&lt;&gt;"",C162&lt;&gt;"",D162&lt;&gt;"")),N(A162)=0,OR(K162="Leased",K162="Closed")),"",MAX(0,(TODAY()-N(A162))))</f>
        <v/>
      </c>
      <c r="N162">
        <f>IF(OR(NOT(OR(A162&lt;&gt;"",C162&lt;&gt;"",D162&lt;&gt;"")),OR(K162="Leased",K162="Closed")),"",IF(IF(N(G162)=0,"NO REPLY YET; ","")&amp;IF(AND(N(J162)&gt;0,N(J162)&lt;TODAY()),"NEXT STEP OVERDUE; ","")&amp;IF(AND(N(G162)&gt;0,OR(I162="",N(J162)=0)),"NO NEXT STEP; ","")&amp;IF(AND(K162="Showing scheduled",N(H162)&gt;0,N(H162)&lt;TODAY()),"SHOWING PASSED, UPDATE STATUS; ","")&amp;IF(AND(K162="Shown",MAX(N(H162),N(L162))&gt;0,TODAY()-MAX(N(H162),N(L162))&gt;=N('Settings'!$B$3)),"SHOWN, NO FOLLOW-UP; ","")&amp;IF(AND(N(A162)&gt;0,(TODAY()-N(A162))&gt;=N('Settings'!$B$4)),"STALE; ","")&amp;IF(D162="","NO CONTACT INFO; ","")&amp;IF(B162="","NO SOURCE; ","")&amp;IF(E162="","NO PROPERTY; ","")&amp;IF(N(A162)=0,"NO DATE RECEIVED; ","")="","",LEFT(IF(N(G162)=0,"NO REPLY YET; ","")&amp;IF(AND(N(J162)&gt;0,N(J162)&lt;TODAY()),"NEXT STEP OVERDUE; ","")&amp;IF(AND(N(G162)&gt;0,OR(I162="",N(J162)=0)),"NO NEXT STEP; ","")&amp;IF(AND(K162="Showing scheduled",N(H162)&gt;0,N(H162)&lt;TODAY()),"SHOWING PASSED, UPDATE STATUS; ","")&amp;IF(AND(K162="Shown",MAX(N(H162),N(L162))&gt;0,TODAY()-MAX(N(H162),N(L162))&gt;=N('Settings'!$B$3)),"SHOWN, NO FOLLOW-UP; ","")&amp;IF(AND(N(A162)&gt;0,(TODAY()-N(A162))&gt;=N('Settings'!$B$4)),"STALE; ","")&amp;IF(D162="","NO CONTACT INFO; ","")&amp;IF(B162="","NO SOURCE; ","")&amp;IF(E162="","NO PROPERTY; ","")&amp;IF(N(A162)=0,"NO DATE RECEIVED; ",""),LEN(IF(N(G162)=0,"NO REPLY YET; ","")&amp;IF(AND(N(J162)&gt;0,N(J162)&lt;TODAY()),"NEXT STEP OVERDUE; ","")&amp;IF(AND(N(G162)&gt;0,OR(I162="",N(J162)=0)),"NO NEXT STEP; ","")&amp;IF(AND(K162="Showing scheduled",N(H162)&gt;0,N(H162)&lt;TODAY()),"SHOWING PASSED, UPDATE STATUS; ","")&amp;IF(AND(K162="Shown",MAX(N(H162),N(L162))&gt;0,TODAY()-MAX(N(H162),N(L162))&gt;=N('Settings'!$B$3)),"SHOWN, NO FOLLOW-UP; ","")&amp;IF(AND(N(A162)&gt;0,(TODAY()-N(A162))&gt;=N('Settings'!$B$4)),"STALE; ","")&amp;IF(D162="","NO CONTACT INFO; ","")&amp;IF(B162="","NO SOURCE; ","")&amp;IF(E162="","NO PROPERTY; ","")&amp;IF(N(A162)=0,"NO DATE RECEIVED; ",""))-2)))</f>
        <v/>
      </c>
    </row>
    <row r="163">
      <c r="A163" s="6" t="n"/>
      <c r="F163" s="6" t="n"/>
      <c r="G163" s="6" t="n"/>
      <c r="H163" s="6" t="n"/>
      <c r="J163" s="6" t="n"/>
      <c r="L163" s="6" t="n"/>
      <c r="M163" s="8">
        <f>IF(OR(NOT(OR(A163&lt;&gt;"",C163&lt;&gt;"",D163&lt;&gt;"")),N(A163)=0,OR(K163="Leased",K163="Closed")),"",MAX(0,(TODAY()-N(A163))))</f>
        <v/>
      </c>
      <c r="N163">
        <f>IF(OR(NOT(OR(A163&lt;&gt;"",C163&lt;&gt;"",D163&lt;&gt;"")),OR(K163="Leased",K163="Closed")),"",IF(IF(N(G163)=0,"NO REPLY YET; ","")&amp;IF(AND(N(J163)&gt;0,N(J163)&lt;TODAY()),"NEXT STEP OVERDUE; ","")&amp;IF(AND(N(G163)&gt;0,OR(I163="",N(J163)=0)),"NO NEXT STEP; ","")&amp;IF(AND(K163="Showing scheduled",N(H163)&gt;0,N(H163)&lt;TODAY()),"SHOWING PASSED, UPDATE STATUS; ","")&amp;IF(AND(K163="Shown",MAX(N(H163),N(L163))&gt;0,TODAY()-MAX(N(H163),N(L163))&gt;=N('Settings'!$B$3)),"SHOWN, NO FOLLOW-UP; ","")&amp;IF(AND(N(A163)&gt;0,(TODAY()-N(A163))&gt;=N('Settings'!$B$4)),"STALE; ","")&amp;IF(D163="","NO CONTACT INFO; ","")&amp;IF(B163="","NO SOURCE; ","")&amp;IF(E163="","NO PROPERTY; ","")&amp;IF(N(A163)=0,"NO DATE RECEIVED; ","")="","",LEFT(IF(N(G163)=0,"NO REPLY YET; ","")&amp;IF(AND(N(J163)&gt;0,N(J163)&lt;TODAY()),"NEXT STEP OVERDUE; ","")&amp;IF(AND(N(G163)&gt;0,OR(I163="",N(J163)=0)),"NO NEXT STEP; ","")&amp;IF(AND(K163="Showing scheduled",N(H163)&gt;0,N(H163)&lt;TODAY()),"SHOWING PASSED, UPDATE STATUS; ","")&amp;IF(AND(K163="Shown",MAX(N(H163),N(L163))&gt;0,TODAY()-MAX(N(H163),N(L163))&gt;=N('Settings'!$B$3)),"SHOWN, NO FOLLOW-UP; ","")&amp;IF(AND(N(A163)&gt;0,(TODAY()-N(A163))&gt;=N('Settings'!$B$4)),"STALE; ","")&amp;IF(D163="","NO CONTACT INFO; ","")&amp;IF(B163="","NO SOURCE; ","")&amp;IF(E163="","NO PROPERTY; ","")&amp;IF(N(A163)=0,"NO DATE RECEIVED; ",""),LEN(IF(N(G163)=0,"NO REPLY YET; ","")&amp;IF(AND(N(J163)&gt;0,N(J163)&lt;TODAY()),"NEXT STEP OVERDUE; ","")&amp;IF(AND(N(G163)&gt;0,OR(I163="",N(J163)=0)),"NO NEXT STEP; ","")&amp;IF(AND(K163="Showing scheduled",N(H163)&gt;0,N(H163)&lt;TODAY()),"SHOWING PASSED, UPDATE STATUS; ","")&amp;IF(AND(K163="Shown",MAX(N(H163),N(L163))&gt;0,TODAY()-MAX(N(H163),N(L163))&gt;=N('Settings'!$B$3)),"SHOWN, NO FOLLOW-UP; ","")&amp;IF(AND(N(A163)&gt;0,(TODAY()-N(A163))&gt;=N('Settings'!$B$4)),"STALE; ","")&amp;IF(D163="","NO CONTACT INFO; ","")&amp;IF(B163="","NO SOURCE; ","")&amp;IF(E163="","NO PROPERTY; ","")&amp;IF(N(A163)=0,"NO DATE RECEIVED; ",""))-2)))</f>
        <v/>
      </c>
    </row>
    <row r="164">
      <c r="A164" s="6" t="n"/>
      <c r="F164" s="6" t="n"/>
      <c r="G164" s="6" t="n"/>
      <c r="H164" s="6" t="n"/>
      <c r="J164" s="6" t="n"/>
      <c r="L164" s="6" t="n"/>
      <c r="M164" s="8">
        <f>IF(OR(NOT(OR(A164&lt;&gt;"",C164&lt;&gt;"",D164&lt;&gt;"")),N(A164)=0,OR(K164="Leased",K164="Closed")),"",MAX(0,(TODAY()-N(A164))))</f>
        <v/>
      </c>
      <c r="N164">
        <f>IF(OR(NOT(OR(A164&lt;&gt;"",C164&lt;&gt;"",D164&lt;&gt;"")),OR(K164="Leased",K164="Closed")),"",IF(IF(N(G164)=0,"NO REPLY YET; ","")&amp;IF(AND(N(J164)&gt;0,N(J164)&lt;TODAY()),"NEXT STEP OVERDUE; ","")&amp;IF(AND(N(G164)&gt;0,OR(I164="",N(J164)=0)),"NO NEXT STEP; ","")&amp;IF(AND(K164="Showing scheduled",N(H164)&gt;0,N(H164)&lt;TODAY()),"SHOWING PASSED, UPDATE STATUS; ","")&amp;IF(AND(K164="Shown",MAX(N(H164),N(L164))&gt;0,TODAY()-MAX(N(H164),N(L164))&gt;=N('Settings'!$B$3)),"SHOWN, NO FOLLOW-UP; ","")&amp;IF(AND(N(A164)&gt;0,(TODAY()-N(A164))&gt;=N('Settings'!$B$4)),"STALE; ","")&amp;IF(D164="","NO CONTACT INFO; ","")&amp;IF(B164="","NO SOURCE; ","")&amp;IF(E164="","NO PROPERTY; ","")&amp;IF(N(A164)=0,"NO DATE RECEIVED; ","")="","",LEFT(IF(N(G164)=0,"NO REPLY YET; ","")&amp;IF(AND(N(J164)&gt;0,N(J164)&lt;TODAY()),"NEXT STEP OVERDUE; ","")&amp;IF(AND(N(G164)&gt;0,OR(I164="",N(J164)=0)),"NO NEXT STEP; ","")&amp;IF(AND(K164="Showing scheduled",N(H164)&gt;0,N(H164)&lt;TODAY()),"SHOWING PASSED, UPDATE STATUS; ","")&amp;IF(AND(K164="Shown",MAX(N(H164),N(L164))&gt;0,TODAY()-MAX(N(H164),N(L164))&gt;=N('Settings'!$B$3)),"SHOWN, NO FOLLOW-UP; ","")&amp;IF(AND(N(A164)&gt;0,(TODAY()-N(A164))&gt;=N('Settings'!$B$4)),"STALE; ","")&amp;IF(D164="","NO CONTACT INFO; ","")&amp;IF(B164="","NO SOURCE; ","")&amp;IF(E164="","NO PROPERTY; ","")&amp;IF(N(A164)=0,"NO DATE RECEIVED; ",""),LEN(IF(N(G164)=0,"NO REPLY YET; ","")&amp;IF(AND(N(J164)&gt;0,N(J164)&lt;TODAY()),"NEXT STEP OVERDUE; ","")&amp;IF(AND(N(G164)&gt;0,OR(I164="",N(J164)=0)),"NO NEXT STEP; ","")&amp;IF(AND(K164="Showing scheduled",N(H164)&gt;0,N(H164)&lt;TODAY()),"SHOWING PASSED, UPDATE STATUS; ","")&amp;IF(AND(K164="Shown",MAX(N(H164),N(L164))&gt;0,TODAY()-MAX(N(H164),N(L164))&gt;=N('Settings'!$B$3)),"SHOWN, NO FOLLOW-UP; ","")&amp;IF(AND(N(A164)&gt;0,(TODAY()-N(A164))&gt;=N('Settings'!$B$4)),"STALE; ","")&amp;IF(D164="","NO CONTACT INFO; ","")&amp;IF(B164="","NO SOURCE; ","")&amp;IF(E164="","NO PROPERTY; ","")&amp;IF(N(A164)=0,"NO DATE RECEIVED; ",""))-2)))</f>
        <v/>
      </c>
    </row>
    <row r="165">
      <c r="A165" s="6" t="n"/>
      <c r="F165" s="6" t="n"/>
      <c r="G165" s="6" t="n"/>
      <c r="H165" s="6" t="n"/>
      <c r="J165" s="6" t="n"/>
      <c r="L165" s="6" t="n"/>
      <c r="M165" s="8">
        <f>IF(OR(NOT(OR(A165&lt;&gt;"",C165&lt;&gt;"",D165&lt;&gt;"")),N(A165)=0,OR(K165="Leased",K165="Closed")),"",MAX(0,(TODAY()-N(A165))))</f>
        <v/>
      </c>
      <c r="N165">
        <f>IF(OR(NOT(OR(A165&lt;&gt;"",C165&lt;&gt;"",D165&lt;&gt;"")),OR(K165="Leased",K165="Closed")),"",IF(IF(N(G165)=0,"NO REPLY YET; ","")&amp;IF(AND(N(J165)&gt;0,N(J165)&lt;TODAY()),"NEXT STEP OVERDUE; ","")&amp;IF(AND(N(G165)&gt;0,OR(I165="",N(J165)=0)),"NO NEXT STEP; ","")&amp;IF(AND(K165="Showing scheduled",N(H165)&gt;0,N(H165)&lt;TODAY()),"SHOWING PASSED, UPDATE STATUS; ","")&amp;IF(AND(K165="Shown",MAX(N(H165),N(L165))&gt;0,TODAY()-MAX(N(H165),N(L165))&gt;=N('Settings'!$B$3)),"SHOWN, NO FOLLOW-UP; ","")&amp;IF(AND(N(A165)&gt;0,(TODAY()-N(A165))&gt;=N('Settings'!$B$4)),"STALE; ","")&amp;IF(D165="","NO CONTACT INFO; ","")&amp;IF(B165="","NO SOURCE; ","")&amp;IF(E165="","NO PROPERTY; ","")&amp;IF(N(A165)=0,"NO DATE RECEIVED; ","")="","",LEFT(IF(N(G165)=0,"NO REPLY YET; ","")&amp;IF(AND(N(J165)&gt;0,N(J165)&lt;TODAY()),"NEXT STEP OVERDUE; ","")&amp;IF(AND(N(G165)&gt;0,OR(I165="",N(J165)=0)),"NO NEXT STEP; ","")&amp;IF(AND(K165="Showing scheduled",N(H165)&gt;0,N(H165)&lt;TODAY()),"SHOWING PASSED, UPDATE STATUS; ","")&amp;IF(AND(K165="Shown",MAX(N(H165),N(L165))&gt;0,TODAY()-MAX(N(H165),N(L165))&gt;=N('Settings'!$B$3)),"SHOWN, NO FOLLOW-UP; ","")&amp;IF(AND(N(A165)&gt;0,(TODAY()-N(A165))&gt;=N('Settings'!$B$4)),"STALE; ","")&amp;IF(D165="","NO CONTACT INFO; ","")&amp;IF(B165="","NO SOURCE; ","")&amp;IF(E165="","NO PROPERTY; ","")&amp;IF(N(A165)=0,"NO DATE RECEIVED; ",""),LEN(IF(N(G165)=0,"NO REPLY YET; ","")&amp;IF(AND(N(J165)&gt;0,N(J165)&lt;TODAY()),"NEXT STEP OVERDUE; ","")&amp;IF(AND(N(G165)&gt;0,OR(I165="",N(J165)=0)),"NO NEXT STEP; ","")&amp;IF(AND(K165="Showing scheduled",N(H165)&gt;0,N(H165)&lt;TODAY()),"SHOWING PASSED, UPDATE STATUS; ","")&amp;IF(AND(K165="Shown",MAX(N(H165),N(L165))&gt;0,TODAY()-MAX(N(H165),N(L165))&gt;=N('Settings'!$B$3)),"SHOWN, NO FOLLOW-UP; ","")&amp;IF(AND(N(A165)&gt;0,(TODAY()-N(A165))&gt;=N('Settings'!$B$4)),"STALE; ","")&amp;IF(D165="","NO CONTACT INFO; ","")&amp;IF(B165="","NO SOURCE; ","")&amp;IF(E165="","NO PROPERTY; ","")&amp;IF(N(A165)=0,"NO DATE RECEIVED; ",""))-2)))</f>
        <v/>
      </c>
    </row>
    <row r="166">
      <c r="A166" s="6" t="n"/>
      <c r="F166" s="6" t="n"/>
      <c r="G166" s="6" t="n"/>
      <c r="H166" s="6" t="n"/>
      <c r="J166" s="6" t="n"/>
      <c r="L166" s="6" t="n"/>
      <c r="M166" s="8">
        <f>IF(OR(NOT(OR(A166&lt;&gt;"",C166&lt;&gt;"",D166&lt;&gt;"")),N(A166)=0,OR(K166="Leased",K166="Closed")),"",MAX(0,(TODAY()-N(A166))))</f>
        <v/>
      </c>
      <c r="N166">
        <f>IF(OR(NOT(OR(A166&lt;&gt;"",C166&lt;&gt;"",D166&lt;&gt;"")),OR(K166="Leased",K166="Closed")),"",IF(IF(N(G166)=0,"NO REPLY YET; ","")&amp;IF(AND(N(J166)&gt;0,N(J166)&lt;TODAY()),"NEXT STEP OVERDUE; ","")&amp;IF(AND(N(G166)&gt;0,OR(I166="",N(J166)=0)),"NO NEXT STEP; ","")&amp;IF(AND(K166="Showing scheduled",N(H166)&gt;0,N(H166)&lt;TODAY()),"SHOWING PASSED, UPDATE STATUS; ","")&amp;IF(AND(K166="Shown",MAX(N(H166),N(L166))&gt;0,TODAY()-MAX(N(H166),N(L166))&gt;=N('Settings'!$B$3)),"SHOWN, NO FOLLOW-UP; ","")&amp;IF(AND(N(A166)&gt;0,(TODAY()-N(A166))&gt;=N('Settings'!$B$4)),"STALE; ","")&amp;IF(D166="","NO CONTACT INFO; ","")&amp;IF(B166="","NO SOURCE; ","")&amp;IF(E166="","NO PROPERTY; ","")&amp;IF(N(A166)=0,"NO DATE RECEIVED; ","")="","",LEFT(IF(N(G166)=0,"NO REPLY YET; ","")&amp;IF(AND(N(J166)&gt;0,N(J166)&lt;TODAY()),"NEXT STEP OVERDUE; ","")&amp;IF(AND(N(G166)&gt;0,OR(I166="",N(J166)=0)),"NO NEXT STEP; ","")&amp;IF(AND(K166="Showing scheduled",N(H166)&gt;0,N(H166)&lt;TODAY()),"SHOWING PASSED, UPDATE STATUS; ","")&amp;IF(AND(K166="Shown",MAX(N(H166),N(L166))&gt;0,TODAY()-MAX(N(H166),N(L166))&gt;=N('Settings'!$B$3)),"SHOWN, NO FOLLOW-UP; ","")&amp;IF(AND(N(A166)&gt;0,(TODAY()-N(A166))&gt;=N('Settings'!$B$4)),"STALE; ","")&amp;IF(D166="","NO CONTACT INFO; ","")&amp;IF(B166="","NO SOURCE; ","")&amp;IF(E166="","NO PROPERTY; ","")&amp;IF(N(A166)=0,"NO DATE RECEIVED; ",""),LEN(IF(N(G166)=0,"NO REPLY YET; ","")&amp;IF(AND(N(J166)&gt;0,N(J166)&lt;TODAY()),"NEXT STEP OVERDUE; ","")&amp;IF(AND(N(G166)&gt;0,OR(I166="",N(J166)=0)),"NO NEXT STEP; ","")&amp;IF(AND(K166="Showing scheduled",N(H166)&gt;0,N(H166)&lt;TODAY()),"SHOWING PASSED, UPDATE STATUS; ","")&amp;IF(AND(K166="Shown",MAX(N(H166),N(L166))&gt;0,TODAY()-MAX(N(H166),N(L166))&gt;=N('Settings'!$B$3)),"SHOWN, NO FOLLOW-UP; ","")&amp;IF(AND(N(A166)&gt;0,(TODAY()-N(A166))&gt;=N('Settings'!$B$4)),"STALE; ","")&amp;IF(D166="","NO CONTACT INFO; ","")&amp;IF(B166="","NO SOURCE; ","")&amp;IF(E166="","NO PROPERTY; ","")&amp;IF(N(A166)=0,"NO DATE RECEIVED; ",""))-2)))</f>
        <v/>
      </c>
    </row>
    <row r="167">
      <c r="A167" s="6" t="n"/>
      <c r="F167" s="6" t="n"/>
      <c r="G167" s="6" t="n"/>
      <c r="H167" s="6" t="n"/>
      <c r="J167" s="6" t="n"/>
      <c r="L167" s="6" t="n"/>
      <c r="M167" s="8">
        <f>IF(OR(NOT(OR(A167&lt;&gt;"",C167&lt;&gt;"",D167&lt;&gt;"")),N(A167)=0,OR(K167="Leased",K167="Closed")),"",MAX(0,(TODAY()-N(A167))))</f>
        <v/>
      </c>
      <c r="N167">
        <f>IF(OR(NOT(OR(A167&lt;&gt;"",C167&lt;&gt;"",D167&lt;&gt;"")),OR(K167="Leased",K167="Closed")),"",IF(IF(N(G167)=0,"NO REPLY YET; ","")&amp;IF(AND(N(J167)&gt;0,N(J167)&lt;TODAY()),"NEXT STEP OVERDUE; ","")&amp;IF(AND(N(G167)&gt;0,OR(I167="",N(J167)=0)),"NO NEXT STEP; ","")&amp;IF(AND(K167="Showing scheduled",N(H167)&gt;0,N(H167)&lt;TODAY()),"SHOWING PASSED, UPDATE STATUS; ","")&amp;IF(AND(K167="Shown",MAX(N(H167),N(L167))&gt;0,TODAY()-MAX(N(H167),N(L167))&gt;=N('Settings'!$B$3)),"SHOWN, NO FOLLOW-UP; ","")&amp;IF(AND(N(A167)&gt;0,(TODAY()-N(A167))&gt;=N('Settings'!$B$4)),"STALE; ","")&amp;IF(D167="","NO CONTACT INFO; ","")&amp;IF(B167="","NO SOURCE; ","")&amp;IF(E167="","NO PROPERTY; ","")&amp;IF(N(A167)=0,"NO DATE RECEIVED; ","")="","",LEFT(IF(N(G167)=0,"NO REPLY YET; ","")&amp;IF(AND(N(J167)&gt;0,N(J167)&lt;TODAY()),"NEXT STEP OVERDUE; ","")&amp;IF(AND(N(G167)&gt;0,OR(I167="",N(J167)=0)),"NO NEXT STEP; ","")&amp;IF(AND(K167="Showing scheduled",N(H167)&gt;0,N(H167)&lt;TODAY()),"SHOWING PASSED, UPDATE STATUS; ","")&amp;IF(AND(K167="Shown",MAX(N(H167),N(L167))&gt;0,TODAY()-MAX(N(H167),N(L167))&gt;=N('Settings'!$B$3)),"SHOWN, NO FOLLOW-UP; ","")&amp;IF(AND(N(A167)&gt;0,(TODAY()-N(A167))&gt;=N('Settings'!$B$4)),"STALE; ","")&amp;IF(D167="","NO CONTACT INFO; ","")&amp;IF(B167="","NO SOURCE; ","")&amp;IF(E167="","NO PROPERTY; ","")&amp;IF(N(A167)=0,"NO DATE RECEIVED; ",""),LEN(IF(N(G167)=0,"NO REPLY YET; ","")&amp;IF(AND(N(J167)&gt;0,N(J167)&lt;TODAY()),"NEXT STEP OVERDUE; ","")&amp;IF(AND(N(G167)&gt;0,OR(I167="",N(J167)=0)),"NO NEXT STEP; ","")&amp;IF(AND(K167="Showing scheduled",N(H167)&gt;0,N(H167)&lt;TODAY()),"SHOWING PASSED, UPDATE STATUS; ","")&amp;IF(AND(K167="Shown",MAX(N(H167),N(L167))&gt;0,TODAY()-MAX(N(H167),N(L167))&gt;=N('Settings'!$B$3)),"SHOWN, NO FOLLOW-UP; ","")&amp;IF(AND(N(A167)&gt;0,(TODAY()-N(A167))&gt;=N('Settings'!$B$4)),"STALE; ","")&amp;IF(D167="","NO CONTACT INFO; ","")&amp;IF(B167="","NO SOURCE; ","")&amp;IF(E167="","NO PROPERTY; ","")&amp;IF(N(A167)=0,"NO DATE RECEIVED; ",""))-2)))</f>
        <v/>
      </c>
    </row>
    <row r="168">
      <c r="A168" s="6" t="n"/>
      <c r="F168" s="6" t="n"/>
      <c r="G168" s="6" t="n"/>
      <c r="H168" s="6" t="n"/>
      <c r="J168" s="6" t="n"/>
      <c r="L168" s="6" t="n"/>
      <c r="M168" s="8">
        <f>IF(OR(NOT(OR(A168&lt;&gt;"",C168&lt;&gt;"",D168&lt;&gt;"")),N(A168)=0,OR(K168="Leased",K168="Closed")),"",MAX(0,(TODAY()-N(A168))))</f>
        <v/>
      </c>
      <c r="N168">
        <f>IF(OR(NOT(OR(A168&lt;&gt;"",C168&lt;&gt;"",D168&lt;&gt;"")),OR(K168="Leased",K168="Closed")),"",IF(IF(N(G168)=0,"NO REPLY YET; ","")&amp;IF(AND(N(J168)&gt;0,N(J168)&lt;TODAY()),"NEXT STEP OVERDUE; ","")&amp;IF(AND(N(G168)&gt;0,OR(I168="",N(J168)=0)),"NO NEXT STEP; ","")&amp;IF(AND(K168="Showing scheduled",N(H168)&gt;0,N(H168)&lt;TODAY()),"SHOWING PASSED, UPDATE STATUS; ","")&amp;IF(AND(K168="Shown",MAX(N(H168),N(L168))&gt;0,TODAY()-MAX(N(H168),N(L168))&gt;=N('Settings'!$B$3)),"SHOWN, NO FOLLOW-UP; ","")&amp;IF(AND(N(A168)&gt;0,(TODAY()-N(A168))&gt;=N('Settings'!$B$4)),"STALE; ","")&amp;IF(D168="","NO CONTACT INFO; ","")&amp;IF(B168="","NO SOURCE; ","")&amp;IF(E168="","NO PROPERTY; ","")&amp;IF(N(A168)=0,"NO DATE RECEIVED; ","")="","",LEFT(IF(N(G168)=0,"NO REPLY YET; ","")&amp;IF(AND(N(J168)&gt;0,N(J168)&lt;TODAY()),"NEXT STEP OVERDUE; ","")&amp;IF(AND(N(G168)&gt;0,OR(I168="",N(J168)=0)),"NO NEXT STEP; ","")&amp;IF(AND(K168="Showing scheduled",N(H168)&gt;0,N(H168)&lt;TODAY()),"SHOWING PASSED, UPDATE STATUS; ","")&amp;IF(AND(K168="Shown",MAX(N(H168),N(L168))&gt;0,TODAY()-MAX(N(H168),N(L168))&gt;=N('Settings'!$B$3)),"SHOWN, NO FOLLOW-UP; ","")&amp;IF(AND(N(A168)&gt;0,(TODAY()-N(A168))&gt;=N('Settings'!$B$4)),"STALE; ","")&amp;IF(D168="","NO CONTACT INFO; ","")&amp;IF(B168="","NO SOURCE; ","")&amp;IF(E168="","NO PROPERTY; ","")&amp;IF(N(A168)=0,"NO DATE RECEIVED; ",""),LEN(IF(N(G168)=0,"NO REPLY YET; ","")&amp;IF(AND(N(J168)&gt;0,N(J168)&lt;TODAY()),"NEXT STEP OVERDUE; ","")&amp;IF(AND(N(G168)&gt;0,OR(I168="",N(J168)=0)),"NO NEXT STEP; ","")&amp;IF(AND(K168="Showing scheduled",N(H168)&gt;0,N(H168)&lt;TODAY()),"SHOWING PASSED, UPDATE STATUS; ","")&amp;IF(AND(K168="Shown",MAX(N(H168),N(L168))&gt;0,TODAY()-MAX(N(H168),N(L168))&gt;=N('Settings'!$B$3)),"SHOWN, NO FOLLOW-UP; ","")&amp;IF(AND(N(A168)&gt;0,(TODAY()-N(A168))&gt;=N('Settings'!$B$4)),"STALE; ","")&amp;IF(D168="","NO CONTACT INFO; ","")&amp;IF(B168="","NO SOURCE; ","")&amp;IF(E168="","NO PROPERTY; ","")&amp;IF(N(A168)=0,"NO DATE RECEIVED; ",""))-2)))</f>
        <v/>
      </c>
    </row>
    <row r="169">
      <c r="A169" s="6" t="n"/>
      <c r="F169" s="6" t="n"/>
      <c r="G169" s="6" t="n"/>
      <c r="H169" s="6" t="n"/>
      <c r="J169" s="6" t="n"/>
      <c r="L169" s="6" t="n"/>
      <c r="M169" s="8">
        <f>IF(OR(NOT(OR(A169&lt;&gt;"",C169&lt;&gt;"",D169&lt;&gt;"")),N(A169)=0,OR(K169="Leased",K169="Closed")),"",MAX(0,(TODAY()-N(A169))))</f>
        <v/>
      </c>
      <c r="N169">
        <f>IF(OR(NOT(OR(A169&lt;&gt;"",C169&lt;&gt;"",D169&lt;&gt;"")),OR(K169="Leased",K169="Closed")),"",IF(IF(N(G169)=0,"NO REPLY YET; ","")&amp;IF(AND(N(J169)&gt;0,N(J169)&lt;TODAY()),"NEXT STEP OVERDUE; ","")&amp;IF(AND(N(G169)&gt;0,OR(I169="",N(J169)=0)),"NO NEXT STEP; ","")&amp;IF(AND(K169="Showing scheduled",N(H169)&gt;0,N(H169)&lt;TODAY()),"SHOWING PASSED, UPDATE STATUS; ","")&amp;IF(AND(K169="Shown",MAX(N(H169),N(L169))&gt;0,TODAY()-MAX(N(H169),N(L169))&gt;=N('Settings'!$B$3)),"SHOWN, NO FOLLOW-UP; ","")&amp;IF(AND(N(A169)&gt;0,(TODAY()-N(A169))&gt;=N('Settings'!$B$4)),"STALE; ","")&amp;IF(D169="","NO CONTACT INFO; ","")&amp;IF(B169="","NO SOURCE; ","")&amp;IF(E169="","NO PROPERTY; ","")&amp;IF(N(A169)=0,"NO DATE RECEIVED; ","")="","",LEFT(IF(N(G169)=0,"NO REPLY YET; ","")&amp;IF(AND(N(J169)&gt;0,N(J169)&lt;TODAY()),"NEXT STEP OVERDUE; ","")&amp;IF(AND(N(G169)&gt;0,OR(I169="",N(J169)=0)),"NO NEXT STEP; ","")&amp;IF(AND(K169="Showing scheduled",N(H169)&gt;0,N(H169)&lt;TODAY()),"SHOWING PASSED, UPDATE STATUS; ","")&amp;IF(AND(K169="Shown",MAX(N(H169),N(L169))&gt;0,TODAY()-MAX(N(H169),N(L169))&gt;=N('Settings'!$B$3)),"SHOWN, NO FOLLOW-UP; ","")&amp;IF(AND(N(A169)&gt;0,(TODAY()-N(A169))&gt;=N('Settings'!$B$4)),"STALE; ","")&amp;IF(D169="","NO CONTACT INFO; ","")&amp;IF(B169="","NO SOURCE; ","")&amp;IF(E169="","NO PROPERTY; ","")&amp;IF(N(A169)=0,"NO DATE RECEIVED; ",""),LEN(IF(N(G169)=0,"NO REPLY YET; ","")&amp;IF(AND(N(J169)&gt;0,N(J169)&lt;TODAY()),"NEXT STEP OVERDUE; ","")&amp;IF(AND(N(G169)&gt;0,OR(I169="",N(J169)=0)),"NO NEXT STEP; ","")&amp;IF(AND(K169="Showing scheduled",N(H169)&gt;0,N(H169)&lt;TODAY()),"SHOWING PASSED, UPDATE STATUS; ","")&amp;IF(AND(K169="Shown",MAX(N(H169),N(L169))&gt;0,TODAY()-MAX(N(H169),N(L169))&gt;=N('Settings'!$B$3)),"SHOWN, NO FOLLOW-UP; ","")&amp;IF(AND(N(A169)&gt;0,(TODAY()-N(A169))&gt;=N('Settings'!$B$4)),"STALE; ","")&amp;IF(D169="","NO CONTACT INFO; ","")&amp;IF(B169="","NO SOURCE; ","")&amp;IF(E169="","NO PROPERTY; ","")&amp;IF(N(A169)=0,"NO DATE RECEIVED; ",""))-2)))</f>
        <v/>
      </c>
    </row>
    <row r="170">
      <c r="A170" s="6" t="n"/>
      <c r="F170" s="6" t="n"/>
      <c r="G170" s="6" t="n"/>
      <c r="H170" s="6" t="n"/>
      <c r="J170" s="6" t="n"/>
      <c r="L170" s="6" t="n"/>
      <c r="M170" s="8">
        <f>IF(OR(NOT(OR(A170&lt;&gt;"",C170&lt;&gt;"",D170&lt;&gt;"")),N(A170)=0,OR(K170="Leased",K170="Closed")),"",MAX(0,(TODAY()-N(A170))))</f>
        <v/>
      </c>
      <c r="N170">
        <f>IF(OR(NOT(OR(A170&lt;&gt;"",C170&lt;&gt;"",D170&lt;&gt;"")),OR(K170="Leased",K170="Closed")),"",IF(IF(N(G170)=0,"NO REPLY YET; ","")&amp;IF(AND(N(J170)&gt;0,N(J170)&lt;TODAY()),"NEXT STEP OVERDUE; ","")&amp;IF(AND(N(G170)&gt;0,OR(I170="",N(J170)=0)),"NO NEXT STEP; ","")&amp;IF(AND(K170="Showing scheduled",N(H170)&gt;0,N(H170)&lt;TODAY()),"SHOWING PASSED, UPDATE STATUS; ","")&amp;IF(AND(K170="Shown",MAX(N(H170),N(L170))&gt;0,TODAY()-MAX(N(H170),N(L170))&gt;=N('Settings'!$B$3)),"SHOWN, NO FOLLOW-UP; ","")&amp;IF(AND(N(A170)&gt;0,(TODAY()-N(A170))&gt;=N('Settings'!$B$4)),"STALE; ","")&amp;IF(D170="","NO CONTACT INFO; ","")&amp;IF(B170="","NO SOURCE; ","")&amp;IF(E170="","NO PROPERTY; ","")&amp;IF(N(A170)=0,"NO DATE RECEIVED; ","")="","",LEFT(IF(N(G170)=0,"NO REPLY YET; ","")&amp;IF(AND(N(J170)&gt;0,N(J170)&lt;TODAY()),"NEXT STEP OVERDUE; ","")&amp;IF(AND(N(G170)&gt;0,OR(I170="",N(J170)=0)),"NO NEXT STEP; ","")&amp;IF(AND(K170="Showing scheduled",N(H170)&gt;0,N(H170)&lt;TODAY()),"SHOWING PASSED, UPDATE STATUS; ","")&amp;IF(AND(K170="Shown",MAX(N(H170),N(L170))&gt;0,TODAY()-MAX(N(H170),N(L170))&gt;=N('Settings'!$B$3)),"SHOWN, NO FOLLOW-UP; ","")&amp;IF(AND(N(A170)&gt;0,(TODAY()-N(A170))&gt;=N('Settings'!$B$4)),"STALE; ","")&amp;IF(D170="","NO CONTACT INFO; ","")&amp;IF(B170="","NO SOURCE; ","")&amp;IF(E170="","NO PROPERTY; ","")&amp;IF(N(A170)=0,"NO DATE RECEIVED; ",""),LEN(IF(N(G170)=0,"NO REPLY YET; ","")&amp;IF(AND(N(J170)&gt;0,N(J170)&lt;TODAY()),"NEXT STEP OVERDUE; ","")&amp;IF(AND(N(G170)&gt;0,OR(I170="",N(J170)=0)),"NO NEXT STEP; ","")&amp;IF(AND(K170="Showing scheduled",N(H170)&gt;0,N(H170)&lt;TODAY()),"SHOWING PASSED, UPDATE STATUS; ","")&amp;IF(AND(K170="Shown",MAX(N(H170),N(L170))&gt;0,TODAY()-MAX(N(H170),N(L170))&gt;=N('Settings'!$B$3)),"SHOWN, NO FOLLOW-UP; ","")&amp;IF(AND(N(A170)&gt;0,(TODAY()-N(A170))&gt;=N('Settings'!$B$4)),"STALE; ","")&amp;IF(D170="","NO CONTACT INFO; ","")&amp;IF(B170="","NO SOURCE; ","")&amp;IF(E170="","NO PROPERTY; ","")&amp;IF(N(A170)=0,"NO DATE RECEIVED; ",""))-2)))</f>
        <v/>
      </c>
    </row>
    <row r="171">
      <c r="A171" s="6" t="n"/>
      <c r="F171" s="6" t="n"/>
      <c r="G171" s="6" t="n"/>
      <c r="H171" s="6" t="n"/>
      <c r="J171" s="6" t="n"/>
      <c r="L171" s="6" t="n"/>
      <c r="M171" s="8">
        <f>IF(OR(NOT(OR(A171&lt;&gt;"",C171&lt;&gt;"",D171&lt;&gt;"")),N(A171)=0,OR(K171="Leased",K171="Closed")),"",MAX(0,(TODAY()-N(A171))))</f>
        <v/>
      </c>
      <c r="N171">
        <f>IF(OR(NOT(OR(A171&lt;&gt;"",C171&lt;&gt;"",D171&lt;&gt;"")),OR(K171="Leased",K171="Closed")),"",IF(IF(N(G171)=0,"NO REPLY YET; ","")&amp;IF(AND(N(J171)&gt;0,N(J171)&lt;TODAY()),"NEXT STEP OVERDUE; ","")&amp;IF(AND(N(G171)&gt;0,OR(I171="",N(J171)=0)),"NO NEXT STEP; ","")&amp;IF(AND(K171="Showing scheduled",N(H171)&gt;0,N(H171)&lt;TODAY()),"SHOWING PASSED, UPDATE STATUS; ","")&amp;IF(AND(K171="Shown",MAX(N(H171),N(L171))&gt;0,TODAY()-MAX(N(H171),N(L171))&gt;=N('Settings'!$B$3)),"SHOWN, NO FOLLOW-UP; ","")&amp;IF(AND(N(A171)&gt;0,(TODAY()-N(A171))&gt;=N('Settings'!$B$4)),"STALE; ","")&amp;IF(D171="","NO CONTACT INFO; ","")&amp;IF(B171="","NO SOURCE; ","")&amp;IF(E171="","NO PROPERTY; ","")&amp;IF(N(A171)=0,"NO DATE RECEIVED; ","")="","",LEFT(IF(N(G171)=0,"NO REPLY YET; ","")&amp;IF(AND(N(J171)&gt;0,N(J171)&lt;TODAY()),"NEXT STEP OVERDUE; ","")&amp;IF(AND(N(G171)&gt;0,OR(I171="",N(J171)=0)),"NO NEXT STEP; ","")&amp;IF(AND(K171="Showing scheduled",N(H171)&gt;0,N(H171)&lt;TODAY()),"SHOWING PASSED, UPDATE STATUS; ","")&amp;IF(AND(K171="Shown",MAX(N(H171),N(L171))&gt;0,TODAY()-MAX(N(H171),N(L171))&gt;=N('Settings'!$B$3)),"SHOWN, NO FOLLOW-UP; ","")&amp;IF(AND(N(A171)&gt;0,(TODAY()-N(A171))&gt;=N('Settings'!$B$4)),"STALE; ","")&amp;IF(D171="","NO CONTACT INFO; ","")&amp;IF(B171="","NO SOURCE; ","")&amp;IF(E171="","NO PROPERTY; ","")&amp;IF(N(A171)=0,"NO DATE RECEIVED; ",""),LEN(IF(N(G171)=0,"NO REPLY YET; ","")&amp;IF(AND(N(J171)&gt;0,N(J171)&lt;TODAY()),"NEXT STEP OVERDUE; ","")&amp;IF(AND(N(G171)&gt;0,OR(I171="",N(J171)=0)),"NO NEXT STEP; ","")&amp;IF(AND(K171="Showing scheduled",N(H171)&gt;0,N(H171)&lt;TODAY()),"SHOWING PASSED, UPDATE STATUS; ","")&amp;IF(AND(K171="Shown",MAX(N(H171),N(L171))&gt;0,TODAY()-MAX(N(H171),N(L171))&gt;=N('Settings'!$B$3)),"SHOWN, NO FOLLOW-UP; ","")&amp;IF(AND(N(A171)&gt;0,(TODAY()-N(A171))&gt;=N('Settings'!$B$4)),"STALE; ","")&amp;IF(D171="","NO CONTACT INFO; ","")&amp;IF(B171="","NO SOURCE; ","")&amp;IF(E171="","NO PROPERTY; ","")&amp;IF(N(A171)=0,"NO DATE RECEIVED; ",""))-2)))</f>
        <v/>
      </c>
    </row>
    <row r="172">
      <c r="A172" s="6" t="n"/>
      <c r="F172" s="6" t="n"/>
      <c r="G172" s="6" t="n"/>
      <c r="H172" s="6" t="n"/>
      <c r="J172" s="6" t="n"/>
      <c r="L172" s="6" t="n"/>
      <c r="M172" s="8">
        <f>IF(OR(NOT(OR(A172&lt;&gt;"",C172&lt;&gt;"",D172&lt;&gt;"")),N(A172)=0,OR(K172="Leased",K172="Closed")),"",MAX(0,(TODAY()-N(A172))))</f>
        <v/>
      </c>
      <c r="N172">
        <f>IF(OR(NOT(OR(A172&lt;&gt;"",C172&lt;&gt;"",D172&lt;&gt;"")),OR(K172="Leased",K172="Closed")),"",IF(IF(N(G172)=0,"NO REPLY YET; ","")&amp;IF(AND(N(J172)&gt;0,N(J172)&lt;TODAY()),"NEXT STEP OVERDUE; ","")&amp;IF(AND(N(G172)&gt;0,OR(I172="",N(J172)=0)),"NO NEXT STEP; ","")&amp;IF(AND(K172="Showing scheduled",N(H172)&gt;0,N(H172)&lt;TODAY()),"SHOWING PASSED, UPDATE STATUS; ","")&amp;IF(AND(K172="Shown",MAX(N(H172),N(L172))&gt;0,TODAY()-MAX(N(H172),N(L172))&gt;=N('Settings'!$B$3)),"SHOWN, NO FOLLOW-UP; ","")&amp;IF(AND(N(A172)&gt;0,(TODAY()-N(A172))&gt;=N('Settings'!$B$4)),"STALE; ","")&amp;IF(D172="","NO CONTACT INFO; ","")&amp;IF(B172="","NO SOURCE; ","")&amp;IF(E172="","NO PROPERTY; ","")&amp;IF(N(A172)=0,"NO DATE RECEIVED; ","")="","",LEFT(IF(N(G172)=0,"NO REPLY YET; ","")&amp;IF(AND(N(J172)&gt;0,N(J172)&lt;TODAY()),"NEXT STEP OVERDUE; ","")&amp;IF(AND(N(G172)&gt;0,OR(I172="",N(J172)=0)),"NO NEXT STEP; ","")&amp;IF(AND(K172="Showing scheduled",N(H172)&gt;0,N(H172)&lt;TODAY()),"SHOWING PASSED, UPDATE STATUS; ","")&amp;IF(AND(K172="Shown",MAX(N(H172),N(L172))&gt;0,TODAY()-MAX(N(H172),N(L172))&gt;=N('Settings'!$B$3)),"SHOWN, NO FOLLOW-UP; ","")&amp;IF(AND(N(A172)&gt;0,(TODAY()-N(A172))&gt;=N('Settings'!$B$4)),"STALE; ","")&amp;IF(D172="","NO CONTACT INFO; ","")&amp;IF(B172="","NO SOURCE; ","")&amp;IF(E172="","NO PROPERTY; ","")&amp;IF(N(A172)=0,"NO DATE RECEIVED; ",""),LEN(IF(N(G172)=0,"NO REPLY YET; ","")&amp;IF(AND(N(J172)&gt;0,N(J172)&lt;TODAY()),"NEXT STEP OVERDUE; ","")&amp;IF(AND(N(G172)&gt;0,OR(I172="",N(J172)=0)),"NO NEXT STEP; ","")&amp;IF(AND(K172="Showing scheduled",N(H172)&gt;0,N(H172)&lt;TODAY()),"SHOWING PASSED, UPDATE STATUS; ","")&amp;IF(AND(K172="Shown",MAX(N(H172),N(L172))&gt;0,TODAY()-MAX(N(H172),N(L172))&gt;=N('Settings'!$B$3)),"SHOWN, NO FOLLOW-UP; ","")&amp;IF(AND(N(A172)&gt;0,(TODAY()-N(A172))&gt;=N('Settings'!$B$4)),"STALE; ","")&amp;IF(D172="","NO CONTACT INFO; ","")&amp;IF(B172="","NO SOURCE; ","")&amp;IF(E172="","NO PROPERTY; ","")&amp;IF(N(A172)=0,"NO DATE RECEIVED; ",""))-2)))</f>
        <v/>
      </c>
    </row>
    <row r="173">
      <c r="A173" s="6" t="n"/>
      <c r="F173" s="6" t="n"/>
      <c r="G173" s="6" t="n"/>
      <c r="H173" s="6" t="n"/>
      <c r="J173" s="6" t="n"/>
      <c r="L173" s="6" t="n"/>
      <c r="M173" s="8">
        <f>IF(OR(NOT(OR(A173&lt;&gt;"",C173&lt;&gt;"",D173&lt;&gt;"")),N(A173)=0,OR(K173="Leased",K173="Closed")),"",MAX(0,(TODAY()-N(A173))))</f>
        <v/>
      </c>
      <c r="N173">
        <f>IF(OR(NOT(OR(A173&lt;&gt;"",C173&lt;&gt;"",D173&lt;&gt;"")),OR(K173="Leased",K173="Closed")),"",IF(IF(N(G173)=0,"NO REPLY YET; ","")&amp;IF(AND(N(J173)&gt;0,N(J173)&lt;TODAY()),"NEXT STEP OVERDUE; ","")&amp;IF(AND(N(G173)&gt;0,OR(I173="",N(J173)=0)),"NO NEXT STEP; ","")&amp;IF(AND(K173="Showing scheduled",N(H173)&gt;0,N(H173)&lt;TODAY()),"SHOWING PASSED, UPDATE STATUS; ","")&amp;IF(AND(K173="Shown",MAX(N(H173),N(L173))&gt;0,TODAY()-MAX(N(H173),N(L173))&gt;=N('Settings'!$B$3)),"SHOWN, NO FOLLOW-UP; ","")&amp;IF(AND(N(A173)&gt;0,(TODAY()-N(A173))&gt;=N('Settings'!$B$4)),"STALE; ","")&amp;IF(D173="","NO CONTACT INFO; ","")&amp;IF(B173="","NO SOURCE; ","")&amp;IF(E173="","NO PROPERTY; ","")&amp;IF(N(A173)=0,"NO DATE RECEIVED; ","")="","",LEFT(IF(N(G173)=0,"NO REPLY YET; ","")&amp;IF(AND(N(J173)&gt;0,N(J173)&lt;TODAY()),"NEXT STEP OVERDUE; ","")&amp;IF(AND(N(G173)&gt;0,OR(I173="",N(J173)=0)),"NO NEXT STEP; ","")&amp;IF(AND(K173="Showing scheduled",N(H173)&gt;0,N(H173)&lt;TODAY()),"SHOWING PASSED, UPDATE STATUS; ","")&amp;IF(AND(K173="Shown",MAX(N(H173),N(L173))&gt;0,TODAY()-MAX(N(H173),N(L173))&gt;=N('Settings'!$B$3)),"SHOWN, NO FOLLOW-UP; ","")&amp;IF(AND(N(A173)&gt;0,(TODAY()-N(A173))&gt;=N('Settings'!$B$4)),"STALE; ","")&amp;IF(D173="","NO CONTACT INFO; ","")&amp;IF(B173="","NO SOURCE; ","")&amp;IF(E173="","NO PROPERTY; ","")&amp;IF(N(A173)=0,"NO DATE RECEIVED; ",""),LEN(IF(N(G173)=0,"NO REPLY YET; ","")&amp;IF(AND(N(J173)&gt;0,N(J173)&lt;TODAY()),"NEXT STEP OVERDUE; ","")&amp;IF(AND(N(G173)&gt;0,OR(I173="",N(J173)=0)),"NO NEXT STEP; ","")&amp;IF(AND(K173="Showing scheduled",N(H173)&gt;0,N(H173)&lt;TODAY()),"SHOWING PASSED, UPDATE STATUS; ","")&amp;IF(AND(K173="Shown",MAX(N(H173),N(L173))&gt;0,TODAY()-MAX(N(H173),N(L173))&gt;=N('Settings'!$B$3)),"SHOWN, NO FOLLOW-UP; ","")&amp;IF(AND(N(A173)&gt;0,(TODAY()-N(A173))&gt;=N('Settings'!$B$4)),"STALE; ","")&amp;IF(D173="","NO CONTACT INFO; ","")&amp;IF(B173="","NO SOURCE; ","")&amp;IF(E173="","NO PROPERTY; ","")&amp;IF(N(A173)=0,"NO DATE RECEIVED; ",""))-2)))</f>
        <v/>
      </c>
    </row>
    <row r="174">
      <c r="A174" s="6" t="n"/>
      <c r="F174" s="6" t="n"/>
      <c r="G174" s="6" t="n"/>
      <c r="H174" s="6" t="n"/>
      <c r="J174" s="6" t="n"/>
      <c r="L174" s="6" t="n"/>
      <c r="M174" s="8">
        <f>IF(OR(NOT(OR(A174&lt;&gt;"",C174&lt;&gt;"",D174&lt;&gt;"")),N(A174)=0,OR(K174="Leased",K174="Closed")),"",MAX(0,(TODAY()-N(A174))))</f>
        <v/>
      </c>
      <c r="N174">
        <f>IF(OR(NOT(OR(A174&lt;&gt;"",C174&lt;&gt;"",D174&lt;&gt;"")),OR(K174="Leased",K174="Closed")),"",IF(IF(N(G174)=0,"NO REPLY YET; ","")&amp;IF(AND(N(J174)&gt;0,N(J174)&lt;TODAY()),"NEXT STEP OVERDUE; ","")&amp;IF(AND(N(G174)&gt;0,OR(I174="",N(J174)=0)),"NO NEXT STEP; ","")&amp;IF(AND(K174="Showing scheduled",N(H174)&gt;0,N(H174)&lt;TODAY()),"SHOWING PASSED, UPDATE STATUS; ","")&amp;IF(AND(K174="Shown",MAX(N(H174),N(L174))&gt;0,TODAY()-MAX(N(H174),N(L174))&gt;=N('Settings'!$B$3)),"SHOWN, NO FOLLOW-UP; ","")&amp;IF(AND(N(A174)&gt;0,(TODAY()-N(A174))&gt;=N('Settings'!$B$4)),"STALE; ","")&amp;IF(D174="","NO CONTACT INFO; ","")&amp;IF(B174="","NO SOURCE; ","")&amp;IF(E174="","NO PROPERTY; ","")&amp;IF(N(A174)=0,"NO DATE RECEIVED; ","")="","",LEFT(IF(N(G174)=0,"NO REPLY YET; ","")&amp;IF(AND(N(J174)&gt;0,N(J174)&lt;TODAY()),"NEXT STEP OVERDUE; ","")&amp;IF(AND(N(G174)&gt;0,OR(I174="",N(J174)=0)),"NO NEXT STEP; ","")&amp;IF(AND(K174="Showing scheduled",N(H174)&gt;0,N(H174)&lt;TODAY()),"SHOWING PASSED, UPDATE STATUS; ","")&amp;IF(AND(K174="Shown",MAX(N(H174),N(L174))&gt;0,TODAY()-MAX(N(H174),N(L174))&gt;=N('Settings'!$B$3)),"SHOWN, NO FOLLOW-UP; ","")&amp;IF(AND(N(A174)&gt;0,(TODAY()-N(A174))&gt;=N('Settings'!$B$4)),"STALE; ","")&amp;IF(D174="","NO CONTACT INFO; ","")&amp;IF(B174="","NO SOURCE; ","")&amp;IF(E174="","NO PROPERTY; ","")&amp;IF(N(A174)=0,"NO DATE RECEIVED; ",""),LEN(IF(N(G174)=0,"NO REPLY YET; ","")&amp;IF(AND(N(J174)&gt;0,N(J174)&lt;TODAY()),"NEXT STEP OVERDUE; ","")&amp;IF(AND(N(G174)&gt;0,OR(I174="",N(J174)=0)),"NO NEXT STEP; ","")&amp;IF(AND(K174="Showing scheduled",N(H174)&gt;0,N(H174)&lt;TODAY()),"SHOWING PASSED, UPDATE STATUS; ","")&amp;IF(AND(K174="Shown",MAX(N(H174),N(L174))&gt;0,TODAY()-MAX(N(H174),N(L174))&gt;=N('Settings'!$B$3)),"SHOWN, NO FOLLOW-UP; ","")&amp;IF(AND(N(A174)&gt;0,(TODAY()-N(A174))&gt;=N('Settings'!$B$4)),"STALE; ","")&amp;IF(D174="","NO CONTACT INFO; ","")&amp;IF(B174="","NO SOURCE; ","")&amp;IF(E174="","NO PROPERTY; ","")&amp;IF(N(A174)=0,"NO DATE RECEIVED; ",""))-2)))</f>
        <v/>
      </c>
    </row>
    <row r="175">
      <c r="A175" s="6" t="n"/>
      <c r="F175" s="6" t="n"/>
      <c r="G175" s="6" t="n"/>
      <c r="H175" s="6" t="n"/>
      <c r="J175" s="6" t="n"/>
      <c r="L175" s="6" t="n"/>
      <c r="M175" s="8">
        <f>IF(OR(NOT(OR(A175&lt;&gt;"",C175&lt;&gt;"",D175&lt;&gt;"")),N(A175)=0,OR(K175="Leased",K175="Closed")),"",MAX(0,(TODAY()-N(A175))))</f>
        <v/>
      </c>
      <c r="N175">
        <f>IF(OR(NOT(OR(A175&lt;&gt;"",C175&lt;&gt;"",D175&lt;&gt;"")),OR(K175="Leased",K175="Closed")),"",IF(IF(N(G175)=0,"NO REPLY YET; ","")&amp;IF(AND(N(J175)&gt;0,N(J175)&lt;TODAY()),"NEXT STEP OVERDUE; ","")&amp;IF(AND(N(G175)&gt;0,OR(I175="",N(J175)=0)),"NO NEXT STEP; ","")&amp;IF(AND(K175="Showing scheduled",N(H175)&gt;0,N(H175)&lt;TODAY()),"SHOWING PASSED, UPDATE STATUS; ","")&amp;IF(AND(K175="Shown",MAX(N(H175),N(L175))&gt;0,TODAY()-MAX(N(H175),N(L175))&gt;=N('Settings'!$B$3)),"SHOWN, NO FOLLOW-UP; ","")&amp;IF(AND(N(A175)&gt;0,(TODAY()-N(A175))&gt;=N('Settings'!$B$4)),"STALE; ","")&amp;IF(D175="","NO CONTACT INFO; ","")&amp;IF(B175="","NO SOURCE; ","")&amp;IF(E175="","NO PROPERTY; ","")&amp;IF(N(A175)=0,"NO DATE RECEIVED; ","")="","",LEFT(IF(N(G175)=0,"NO REPLY YET; ","")&amp;IF(AND(N(J175)&gt;0,N(J175)&lt;TODAY()),"NEXT STEP OVERDUE; ","")&amp;IF(AND(N(G175)&gt;0,OR(I175="",N(J175)=0)),"NO NEXT STEP; ","")&amp;IF(AND(K175="Showing scheduled",N(H175)&gt;0,N(H175)&lt;TODAY()),"SHOWING PASSED, UPDATE STATUS; ","")&amp;IF(AND(K175="Shown",MAX(N(H175),N(L175))&gt;0,TODAY()-MAX(N(H175),N(L175))&gt;=N('Settings'!$B$3)),"SHOWN, NO FOLLOW-UP; ","")&amp;IF(AND(N(A175)&gt;0,(TODAY()-N(A175))&gt;=N('Settings'!$B$4)),"STALE; ","")&amp;IF(D175="","NO CONTACT INFO; ","")&amp;IF(B175="","NO SOURCE; ","")&amp;IF(E175="","NO PROPERTY; ","")&amp;IF(N(A175)=0,"NO DATE RECEIVED; ",""),LEN(IF(N(G175)=0,"NO REPLY YET; ","")&amp;IF(AND(N(J175)&gt;0,N(J175)&lt;TODAY()),"NEXT STEP OVERDUE; ","")&amp;IF(AND(N(G175)&gt;0,OR(I175="",N(J175)=0)),"NO NEXT STEP; ","")&amp;IF(AND(K175="Showing scheduled",N(H175)&gt;0,N(H175)&lt;TODAY()),"SHOWING PASSED, UPDATE STATUS; ","")&amp;IF(AND(K175="Shown",MAX(N(H175),N(L175))&gt;0,TODAY()-MAX(N(H175),N(L175))&gt;=N('Settings'!$B$3)),"SHOWN, NO FOLLOW-UP; ","")&amp;IF(AND(N(A175)&gt;0,(TODAY()-N(A175))&gt;=N('Settings'!$B$4)),"STALE; ","")&amp;IF(D175="","NO CONTACT INFO; ","")&amp;IF(B175="","NO SOURCE; ","")&amp;IF(E175="","NO PROPERTY; ","")&amp;IF(N(A175)=0,"NO DATE RECEIVED; ",""))-2)))</f>
        <v/>
      </c>
    </row>
    <row r="176">
      <c r="A176" s="6" t="n"/>
      <c r="F176" s="6" t="n"/>
      <c r="G176" s="6" t="n"/>
      <c r="H176" s="6" t="n"/>
      <c r="J176" s="6" t="n"/>
      <c r="L176" s="6" t="n"/>
      <c r="M176" s="8">
        <f>IF(OR(NOT(OR(A176&lt;&gt;"",C176&lt;&gt;"",D176&lt;&gt;"")),N(A176)=0,OR(K176="Leased",K176="Closed")),"",MAX(0,(TODAY()-N(A176))))</f>
        <v/>
      </c>
      <c r="N176">
        <f>IF(OR(NOT(OR(A176&lt;&gt;"",C176&lt;&gt;"",D176&lt;&gt;"")),OR(K176="Leased",K176="Closed")),"",IF(IF(N(G176)=0,"NO REPLY YET; ","")&amp;IF(AND(N(J176)&gt;0,N(J176)&lt;TODAY()),"NEXT STEP OVERDUE; ","")&amp;IF(AND(N(G176)&gt;0,OR(I176="",N(J176)=0)),"NO NEXT STEP; ","")&amp;IF(AND(K176="Showing scheduled",N(H176)&gt;0,N(H176)&lt;TODAY()),"SHOWING PASSED, UPDATE STATUS; ","")&amp;IF(AND(K176="Shown",MAX(N(H176),N(L176))&gt;0,TODAY()-MAX(N(H176),N(L176))&gt;=N('Settings'!$B$3)),"SHOWN, NO FOLLOW-UP; ","")&amp;IF(AND(N(A176)&gt;0,(TODAY()-N(A176))&gt;=N('Settings'!$B$4)),"STALE; ","")&amp;IF(D176="","NO CONTACT INFO; ","")&amp;IF(B176="","NO SOURCE; ","")&amp;IF(E176="","NO PROPERTY; ","")&amp;IF(N(A176)=0,"NO DATE RECEIVED; ","")="","",LEFT(IF(N(G176)=0,"NO REPLY YET; ","")&amp;IF(AND(N(J176)&gt;0,N(J176)&lt;TODAY()),"NEXT STEP OVERDUE; ","")&amp;IF(AND(N(G176)&gt;0,OR(I176="",N(J176)=0)),"NO NEXT STEP; ","")&amp;IF(AND(K176="Showing scheduled",N(H176)&gt;0,N(H176)&lt;TODAY()),"SHOWING PASSED, UPDATE STATUS; ","")&amp;IF(AND(K176="Shown",MAX(N(H176),N(L176))&gt;0,TODAY()-MAX(N(H176),N(L176))&gt;=N('Settings'!$B$3)),"SHOWN, NO FOLLOW-UP; ","")&amp;IF(AND(N(A176)&gt;0,(TODAY()-N(A176))&gt;=N('Settings'!$B$4)),"STALE; ","")&amp;IF(D176="","NO CONTACT INFO; ","")&amp;IF(B176="","NO SOURCE; ","")&amp;IF(E176="","NO PROPERTY; ","")&amp;IF(N(A176)=0,"NO DATE RECEIVED; ",""),LEN(IF(N(G176)=0,"NO REPLY YET; ","")&amp;IF(AND(N(J176)&gt;0,N(J176)&lt;TODAY()),"NEXT STEP OVERDUE; ","")&amp;IF(AND(N(G176)&gt;0,OR(I176="",N(J176)=0)),"NO NEXT STEP; ","")&amp;IF(AND(K176="Showing scheduled",N(H176)&gt;0,N(H176)&lt;TODAY()),"SHOWING PASSED, UPDATE STATUS; ","")&amp;IF(AND(K176="Shown",MAX(N(H176),N(L176))&gt;0,TODAY()-MAX(N(H176),N(L176))&gt;=N('Settings'!$B$3)),"SHOWN, NO FOLLOW-UP; ","")&amp;IF(AND(N(A176)&gt;0,(TODAY()-N(A176))&gt;=N('Settings'!$B$4)),"STALE; ","")&amp;IF(D176="","NO CONTACT INFO; ","")&amp;IF(B176="","NO SOURCE; ","")&amp;IF(E176="","NO PROPERTY; ","")&amp;IF(N(A176)=0,"NO DATE RECEIVED; ",""))-2)))</f>
        <v/>
      </c>
    </row>
    <row r="177">
      <c r="A177" s="6" t="n"/>
      <c r="F177" s="6" t="n"/>
      <c r="G177" s="6" t="n"/>
      <c r="H177" s="6" t="n"/>
      <c r="J177" s="6" t="n"/>
      <c r="L177" s="6" t="n"/>
      <c r="M177" s="8">
        <f>IF(OR(NOT(OR(A177&lt;&gt;"",C177&lt;&gt;"",D177&lt;&gt;"")),N(A177)=0,OR(K177="Leased",K177="Closed")),"",MAX(0,(TODAY()-N(A177))))</f>
        <v/>
      </c>
      <c r="N177">
        <f>IF(OR(NOT(OR(A177&lt;&gt;"",C177&lt;&gt;"",D177&lt;&gt;"")),OR(K177="Leased",K177="Closed")),"",IF(IF(N(G177)=0,"NO REPLY YET; ","")&amp;IF(AND(N(J177)&gt;0,N(J177)&lt;TODAY()),"NEXT STEP OVERDUE; ","")&amp;IF(AND(N(G177)&gt;0,OR(I177="",N(J177)=0)),"NO NEXT STEP; ","")&amp;IF(AND(K177="Showing scheduled",N(H177)&gt;0,N(H177)&lt;TODAY()),"SHOWING PASSED, UPDATE STATUS; ","")&amp;IF(AND(K177="Shown",MAX(N(H177),N(L177))&gt;0,TODAY()-MAX(N(H177),N(L177))&gt;=N('Settings'!$B$3)),"SHOWN, NO FOLLOW-UP; ","")&amp;IF(AND(N(A177)&gt;0,(TODAY()-N(A177))&gt;=N('Settings'!$B$4)),"STALE; ","")&amp;IF(D177="","NO CONTACT INFO; ","")&amp;IF(B177="","NO SOURCE; ","")&amp;IF(E177="","NO PROPERTY; ","")&amp;IF(N(A177)=0,"NO DATE RECEIVED; ","")="","",LEFT(IF(N(G177)=0,"NO REPLY YET; ","")&amp;IF(AND(N(J177)&gt;0,N(J177)&lt;TODAY()),"NEXT STEP OVERDUE; ","")&amp;IF(AND(N(G177)&gt;0,OR(I177="",N(J177)=0)),"NO NEXT STEP; ","")&amp;IF(AND(K177="Showing scheduled",N(H177)&gt;0,N(H177)&lt;TODAY()),"SHOWING PASSED, UPDATE STATUS; ","")&amp;IF(AND(K177="Shown",MAX(N(H177),N(L177))&gt;0,TODAY()-MAX(N(H177),N(L177))&gt;=N('Settings'!$B$3)),"SHOWN, NO FOLLOW-UP; ","")&amp;IF(AND(N(A177)&gt;0,(TODAY()-N(A177))&gt;=N('Settings'!$B$4)),"STALE; ","")&amp;IF(D177="","NO CONTACT INFO; ","")&amp;IF(B177="","NO SOURCE; ","")&amp;IF(E177="","NO PROPERTY; ","")&amp;IF(N(A177)=0,"NO DATE RECEIVED; ",""),LEN(IF(N(G177)=0,"NO REPLY YET; ","")&amp;IF(AND(N(J177)&gt;0,N(J177)&lt;TODAY()),"NEXT STEP OVERDUE; ","")&amp;IF(AND(N(G177)&gt;0,OR(I177="",N(J177)=0)),"NO NEXT STEP; ","")&amp;IF(AND(K177="Showing scheduled",N(H177)&gt;0,N(H177)&lt;TODAY()),"SHOWING PASSED, UPDATE STATUS; ","")&amp;IF(AND(K177="Shown",MAX(N(H177),N(L177))&gt;0,TODAY()-MAX(N(H177),N(L177))&gt;=N('Settings'!$B$3)),"SHOWN, NO FOLLOW-UP; ","")&amp;IF(AND(N(A177)&gt;0,(TODAY()-N(A177))&gt;=N('Settings'!$B$4)),"STALE; ","")&amp;IF(D177="","NO CONTACT INFO; ","")&amp;IF(B177="","NO SOURCE; ","")&amp;IF(E177="","NO PROPERTY; ","")&amp;IF(N(A177)=0,"NO DATE RECEIVED; ",""))-2)))</f>
        <v/>
      </c>
    </row>
    <row r="178">
      <c r="A178" s="6" t="n"/>
      <c r="F178" s="6" t="n"/>
      <c r="G178" s="6" t="n"/>
      <c r="H178" s="6" t="n"/>
      <c r="J178" s="6" t="n"/>
      <c r="L178" s="6" t="n"/>
      <c r="M178" s="8">
        <f>IF(OR(NOT(OR(A178&lt;&gt;"",C178&lt;&gt;"",D178&lt;&gt;"")),N(A178)=0,OR(K178="Leased",K178="Closed")),"",MAX(0,(TODAY()-N(A178))))</f>
        <v/>
      </c>
      <c r="N178">
        <f>IF(OR(NOT(OR(A178&lt;&gt;"",C178&lt;&gt;"",D178&lt;&gt;"")),OR(K178="Leased",K178="Closed")),"",IF(IF(N(G178)=0,"NO REPLY YET; ","")&amp;IF(AND(N(J178)&gt;0,N(J178)&lt;TODAY()),"NEXT STEP OVERDUE; ","")&amp;IF(AND(N(G178)&gt;0,OR(I178="",N(J178)=0)),"NO NEXT STEP; ","")&amp;IF(AND(K178="Showing scheduled",N(H178)&gt;0,N(H178)&lt;TODAY()),"SHOWING PASSED, UPDATE STATUS; ","")&amp;IF(AND(K178="Shown",MAX(N(H178),N(L178))&gt;0,TODAY()-MAX(N(H178),N(L178))&gt;=N('Settings'!$B$3)),"SHOWN, NO FOLLOW-UP; ","")&amp;IF(AND(N(A178)&gt;0,(TODAY()-N(A178))&gt;=N('Settings'!$B$4)),"STALE; ","")&amp;IF(D178="","NO CONTACT INFO; ","")&amp;IF(B178="","NO SOURCE; ","")&amp;IF(E178="","NO PROPERTY; ","")&amp;IF(N(A178)=0,"NO DATE RECEIVED; ","")="","",LEFT(IF(N(G178)=0,"NO REPLY YET; ","")&amp;IF(AND(N(J178)&gt;0,N(J178)&lt;TODAY()),"NEXT STEP OVERDUE; ","")&amp;IF(AND(N(G178)&gt;0,OR(I178="",N(J178)=0)),"NO NEXT STEP; ","")&amp;IF(AND(K178="Showing scheduled",N(H178)&gt;0,N(H178)&lt;TODAY()),"SHOWING PASSED, UPDATE STATUS; ","")&amp;IF(AND(K178="Shown",MAX(N(H178),N(L178))&gt;0,TODAY()-MAX(N(H178),N(L178))&gt;=N('Settings'!$B$3)),"SHOWN, NO FOLLOW-UP; ","")&amp;IF(AND(N(A178)&gt;0,(TODAY()-N(A178))&gt;=N('Settings'!$B$4)),"STALE; ","")&amp;IF(D178="","NO CONTACT INFO; ","")&amp;IF(B178="","NO SOURCE; ","")&amp;IF(E178="","NO PROPERTY; ","")&amp;IF(N(A178)=0,"NO DATE RECEIVED; ",""),LEN(IF(N(G178)=0,"NO REPLY YET; ","")&amp;IF(AND(N(J178)&gt;0,N(J178)&lt;TODAY()),"NEXT STEP OVERDUE; ","")&amp;IF(AND(N(G178)&gt;0,OR(I178="",N(J178)=0)),"NO NEXT STEP; ","")&amp;IF(AND(K178="Showing scheduled",N(H178)&gt;0,N(H178)&lt;TODAY()),"SHOWING PASSED, UPDATE STATUS; ","")&amp;IF(AND(K178="Shown",MAX(N(H178),N(L178))&gt;0,TODAY()-MAX(N(H178),N(L178))&gt;=N('Settings'!$B$3)),"SHOWN, NO FOLLOW-UP; ","")&amp;IF(AND(N(A178)&gt;0,(TODAY()-N(A178))&gt;=N('Settings'!$B$4)),"STALE; ","")&amp;IF(D178="","NO CONTACT INFO; ","")&amp;IF(B178="","NO SOURCE; ","")&amp;IF(E178="","NO PROPERTY; ","")&amp;IF(N(A178)=0,"NO DATE RECEIVED; ",""))-2)))</f>
        <v/>
      </c>
    </row>
    <row r="179">
      <c r="A179" s="6" t="n"/>
      <c r="F179" s="6" t="n"/>
      <c r="G179" s="6" t="n"/>
      <c r="H179" s="6" t="n"/>
      <c r="J179" s="6" t="n"/>
      <c r="L179" s="6" t="n"/>
      <c r="M179" s="8">
        <f>IF(OR(NOT(OR(A179&lt;&gt;"",C179&lt;&gt;"",D179&lt;&gt;"")),N(A179)=0,OR(K179="Leased",K179="Closed")),"",MAX(0,(TODAY()-N(A179))))</f>
        <v/>
      </c>
      <c r="N179">
        <f>IF(OR(NOT(OR(A179&lt;&gt;"",C179&lt;&gt;"",D179&lt;&gt;"")),OR(K179="Leased",K179="Closed")),"",IF(IF(N(G179)=0,"NO REPLY YET; ","")&amp;IF(AND(N(J179)&gt;0,N(J179)&lt;TODAY()),"NEXT STEP OVERDUE; ","")&amp;IF(AND(N(G179)&gt;0,OR(I179="",N(J179)=0)),"NO NEXT STEP; ","")&amp;IF(AND(K179="Showing scheduled",N(H179)&gt;0,N(H179)&lt;TODAY()),"SHOWING PASSED, UPDATE STATUS; ","")&amp;IF(AND(K179="Shown",MAX(N(H179),N(L179))&gt;0,TODAY()-MAX(N(H179),N(L179))&gt;=N('Settings'!$B$3)),"SHOWN, NO FOLLOW-UP; ","")&amp;IF(AND(N(A179)&gt;0,(TODAY()-N(A179))&gt;=N('Settings'!$B$4)),"STALE; ","")&amp;IF(D179="","NO CONTACT INFO; ","")&amp;IF(B179="","NO SOURCE; ","")&amp;IF(E179="","NO PROPERTY; ","")&amp;IF(N(A179)=0,"NO DATE RECEIVED; ","")="","",LEFT(IF(N(G179)=0,"NO REPLY YET; ","")&amp;IF(AND(N(J179)&gt;0,N(J179)&lt;TODAY()),"NEXT STEP OVERDUE; ","")&amp;IF(AND(N(G179)&gt;0,OR(I179="",N(J179)=0)),"NO NEXT STEP; ","")&amp;IF(AND(K179="Showing scheduled",N(H179)&gt;0,N(H179)&lt;TODAY()),"SHOWING PASSED, UPDATE STATUS; ","")&amp;IF(AND(K179="Shown",MAX(N(H179),N(L179))&gt;0,TODAY()-MAX(N(H179),N(L179))&gt;=N('Settings'!$B$3)),"SHOWN, NO FOLLOW-UP; ","")&amp;IF(AND(N(A179)&gt;0,(TODAY()-N(A179))&gt;=N('Settings'!$B$4)),"STALE; ","")&amp;IF(D179="","NO CONTACT INFO; ","")&amp;IF(B179="","NO SOURCE; ","")&amp;IF(E179="","NO PROPERTY; ","")&amp;IF(N(A179)=0,"NO DATE RECEIVED; ",""),LEN(IF(N(G179)=0,"NO REPLY YET; ","")&amp;IF(AND(N(J179)&gt;0,N(J179)&lt;TODAY()),"NEXT STEP OVERDUE; ","")&amp;IF(AND(N(G179)&gt;0,OR(I179="",N(J179)=0)),"NO NEXT STEP; ","")&amp;IF(AND(K179="Showing scheduled",N(H179)&gt;0,N(H179)&lt;TODAY()),"SHOWING PASSED, UPDATE STATUS; ","")&amp;IF(AND(K179="Shown",MAX(N(H179),N(L179))&gt;0,TODAY()-MAX(N(H179),N(L179))&gt;=N('Settings'!$B$3)),"SHOWN, NO FOLLOW-UP; ","")&amp;IF(AND(N(A179)&gt;0,(TODAY()-N(A179))&gt;=N('Settings'!$B$4)),"STALE; ","")&amp;IF(D179="","NO CONTACT INFO; ","")&amp;IF(B179="","NO SOURCE; ","")&amp;IF(E179="","NO PROPERTY; ","")&amp;IF(N(A179)=0,"NO DATE RECEIVED; ",""))-2)))</f>
        <v/>
      </c>
    </row>
    <row r="180">
      <c r="A180" s="6" t="n"/>
      <c r="F180" s="6" t="n"/>
      <c r="G180" s="6" t="n"/>
      <c r="H180" s="6" t="n"/>
      <c r="J180" s="6" t="n"/>
      <c r="L180" s="6" t="n"/>
      <c r="M180" s="8">
        <f>IF(OR(NOT(OR(A180&lt;&gt;"",C180&lt;&gt;"",D180&lt;&gt;"")),N(A180)=0,OR(K180="Leased",K180="Closed")),"",MAX(0,(TODAY()-N(A180))))</f>
        <v/>
      </c>
      <c r="N180">
        <f>IF(OR(NOT(OR(A180&lt;&gt;"",C180&lt;&gt;"",D180&lt;&gt;"")),OR(K180="Leased",K180="Closed")),"",IF(IF(N(G180)=0,"NO REPLY YET; ","")&amp;IF(AND(N(J180)&gt;0,N(J180)&lt;TODAY()),"NEXT STEP OVERDUE; ","")&amp;IF(AND(N(G180)&gt;0,OR(I180="",N(J180)=0)),"NO NEXT STEP; ","")&amp;IF(AND(K180="Showing scheduled",N(H180)&gt;0,N(H180)&lt;TODAY()),"SHOWING PASSED, UPDATE STATUS; ","")&amp;IF(AND(K180="Shown",MAX(N(H180),N(L180))&gt;0,TODAY()-MAX(N(H180),N(L180))&gt;=N('Settings'!$B$3)),"SHOWN, NO FOLLOW-UP; ","")&amp;IF(AND(N(A180)&gt;0,(TODAY()-N(A180))&gt;=N('Settings'!$B$4)),"STALE; ","")&amp;IF(D180="","NO CONTACT INFO; ","")&amp;IF(B180="","NO SOURCE; ","")&amp;IF(E180="","NO PROPERTY; ","")&amp;IF(N(A180)=0,"NO DATE RECEIVED; ","")="","",LEFT(IF(N(G180)=0,"NO REPLY YET; ","")&amp;IF(AND(N(J180)&gt;0,N(J180)&lt;TODAY()),"NEXT STEP OVERDUE; ","")&amp;IF(AND(N(G180)&gt;0,OR(I180="",N(J180)=0)),"NO NEXT STEP; ","")&amp;IF(AND(K180="Showing scheduled",N(H180)&gt;0,N(H180)&lt;TODAY()),"SHOWING PASSED, UPDATE STATUS; ","")&amp;IF(AND(K180="Shown",MAX(N(H180),N(L180))&gt;0,TODAY()-MAX(N(H180),N(L180))&gt;=N('Settings'!$B$3)),"SHOWN, NO FOLLOW-UP; ","")&amp;IF(AND(N(A180)&gt;0,(TODAY()-N(A180))&gt;=N('Settings'!$B$4)),"STALE; ","")&amp;IF(D180="","NO CONTACT INFO; ","")&amp;IF(B180="","NO SOURCE; ","")&amp;IF(E180="","NO PROPERTY; ","")&amp;IF(N(A180)=0,"NO DATE RECEIVED; ",""),LEN(IF(N(G180)=0,"NO REPLY YET; ","")&amp;IF(AND(N(J180)&gt;0,N(J180)&lt;TODAY()),"NEXT STEP OVERDUE; ","")&amp;IF(AND(N(G180)&gt;0,OR(I180="",N(J180)=0)),"NO NEXT STEP; ","")&amp;IF(AND(K180="Showing scheduled",N(H180)&gt;0,N(H180)&lt;TODAY()),"SHOWING PASSED, UPDATE STATUS; ","")&amp;IF(AND(K180="Shown",MAX(N(H180),N(L180))&gt;0,TODAY()-MAX(N(H180),N(L180))&gt;=N('Settings'!$B$3)),"SHOWN, NO FOLLOW-UP; ","")&amp;IF(AND(N(A180)&gt;0,(TODAY()-N(A180))&gt;=N('Settings'!$B$4)),"STALE; ","")&amp;IF(D180="","NO CONTACT INFO; ","")&amp;IF(B180="","NO SOURCE; ","")&amp;IF(E180="","NO PROPERTY; ","")&amp;IF(N(A180)=0,"NO DATE RECEIVED; ",""))-2)))</f>
        <v/>
      </c>
    </row>
    <row r="181">
      <c r="A181" s="6" t="n"/>
      <c r="F181" s="6" t="n"/>
      <c r="G181" s="6" t="n"/>
      <c r="H181" s="6" t="n"/>
      <c r="J181" s="6" t="n"/>
      <c r="L181" s="6" t="n"/>
      <c r="M181" s="8">
        <f>IF(OR(NOT(OR(A181&lt;&gt;"",C181&lt;&gt;"",D181&lt;&gt;"")),N(A181)=0,OR(K181="Leased",K181="Closed")),"",MAX(0,(TODAY()-N(A181))))</f>
        <v/>
      </c>
      <c r="N181">
        <f>IF(OR(NOT(OR(A181&lt;&gt;"",C181&lt;&gt;"",D181&lt;&gt;"")),OR(K181="Leased",K181="Closed")),"",IF(IF(N(G181)=0,"NO REPLY YET; ","")&amp;IF(AND(N(J181)&gt;0,N(J181)&lt;TODAY()),"NEXT STEP OVERDUE; ","")&amp;IF(AND(N(G181)&gt;0,OR(I181="",N(J181)=0)),"NO NEXT STEP; ","")&amp;IF(AND(K181="Showing scheduled",N(H181)&gt;0,N(H181)&lt;TODAY()),"SHOWING PASSED, UPDATE STATUS; ","")&amp;IF(AND(K181="Shown",MAX(N(H181),N(L181))&gt;0,TODAY()-MAX(N(H181),N(L181))&gt;=N('Settings'!$B$3)),"SHOWN, NO FOLLOW-UP; ","")&amp;IF(AND(N(A181)&gt;0,(TODAY()-N(A181))&gt;=N('Settings'!$B$4)),"STALE; ","")&amp;IF(D181="","NO CONTACT INFO; ","")&amp;IF(B181="","NO SOURCE; ","")&amp;IF(E181="","NO PROPERTY; ","")&amp;IF(N(A181)=0,"NO DATE RECEIVED; ","")="","",LEFT(IF(N(G181)=0,"NO REPLY YET; ","")&amp;IF(AND(N(J181)&gt;0,N(J181)&lt;TODAY()),"NEXT STEP OVERDUE; ","")&amp;IF(AND(N(G181)&gt;0,OR(I181="",N(J181)=0)),"NO NEXT STEP; ","")&amp;IF(AND(K181="Showing scheduled",N(H181)&gt;0,N(H181)&lt;TODAY()),"SHOWING PASSED, UPDATE STATUS; ","")&amp;IF(AND(K181="Shown",MAX(N(H181),N(L181))&gt;0,TODAY()-MAX(N(H181),N(L181))&gt;=N('Settings'!$B$3)),"SHOWN, NO FOLLOW-UP; ","")&amp;IF(AND(N(A181)&gt;0,(TODAY()-N(A181))&gt;=N('Settings'!$B$4)),"STALE; ","")&amp;IF(D181="","NO CONTACT INFO; ","")&amp;IF(B181="","NO SOURCE; ","")&amp;IF(E181="","NO PROPERTY; ","")&amp;IF(N(A181)=0,"NO DATE RECEIVED; ",""),LEN(IF(N(G181)=0,"NO REPLY YET; ","")&amp;IF(AND(N(J181)&gt;0,N(J181)&lt;TODAY()),"NEXT STEP OVERDUE; ","")&amp;IF(AND(N(G181)&gt;0,OR(I181="",N(J181)=0)),"NO NEXT STEP; ","")&amp;IF(AND(K181="Showing scheduled",N(H181)&gt;0,N(H181)&lt;TODAY()),"SHOWING PASSED, UPDATE STATUS; ","")&amp;IF(AND(K181="Shown",MAX(N(H181),N(L181))&gt;0,TODAY()-MAX(N(H181),N(L181))&gt;=N('Settings'!$B$3)),"SHOWN, NO FOLLOW-UP; ","")&amp;IF(AND(N(A181)&gt;0,(TODAY()-N(A181))&gt;=N('Settings'!$B$4)),"STALE; ","")&amp;IF(D181="","NO CONTACT INFO; ","")&amp;IF(B181="","NO SOURCE; ","")&amp;IF(E181="","NO PROPERTY; ","")&amp;IF(N(A181)=0,"NO DATE RECEIVED; ",""))-2)))</f>
        <v/>
      </c>
    </row>
    <row r="182">
      <c r="A182" s="6" t="n"/>
      <c r="F182" s="6" t="n"/>
      <c r="G182" s="6" t="n"/>
      <c r="H182" s="6" t="n"/>
      <c r="J182" s="6" t="n"/>
      <c r="L182" s="6" t="n"/>
      <c r="M182" s="8">
        <f>IF(OR(NOT(OR(A182&lt;&gt;"",C182&lt;&gt;"",D182&lt;&gt;"")),N(A182)=0,OR(K182="Leased",K182="Closed")),"",MAX(0,(TODAY()-N(A182))))</f>
        <v/>
      </c>
      <c r="N182">
        <f>IF(OR(NOT(OR(A182&lt;&gt;"",C182&lt;&gt;"",D182&lt;&gt;"")),OR(K182="Leased",K182="Closed")),"",IF(IF(N(G182)=0,"NO REPLY YET; ","")&amp;IF(AND(N(J182)&gt;0,N(J182)&lt;TODAY()),"NEXT STEP OVERDUE; ","")&amp;IF(AND(N(G182)&gt;0,OR(I182="",N(J182)=0)),"NO NEXT STEP; ","")&amp;IF(AND(K182="Showing scheduled",N(H182)&gt;0,N(H182)&lt;TODAY()),"SHOWING PASSED, UPDATE STATUS; ","")&amp;IF(AND(K182="Shown",MAX(N(H182),N(L182))&gt;0,TODAY()-MAX(N(H182),N(L182))&gt;=N('Settings'!$B$3)),"SHOWN, NO FOLLOW-UP; ","")&amp;IF(AND(N(A182)&gt;0,(TODAY()-N(A182))&gt;=N('Settings'!$B$4)),"STALE; ","")&amp;IF(D182="","NO CONTACT INFO; ","")&amp;IF(B182="","NO SOURCE; ","")&amp;IF(E182="","NO PROPERTY; ","")&amp;IF(N(A182)=0,"NO DATE RECEIVED; ","")="","",LEFT(IF(N(G182)=0,"NO REPLY YET; ","")&amp;IF(AND(N(J182)&gt;0,N(J182)&lt;TODAY()),"NEXT STEP OVERDUE; ","")&amp;IF(AND(N(G182)&gt;0,OR(I182="",N(J182)=0)),"NO NEXT STEP; ","")&amp;IF(AND(K182="Showing scheduled",N(H182)&gt;0,N(H182)&lt;TODAY()),"SHOWING PASSED, UPDATE STATUS; ","")&amp;IF(AND(K182="Shown",MAX(N(H182),N(L182))&gt;0,TODAY()-MAX(N(H182),N(L182))&gt;=N('Settings'!$B$3)),"SHOWN, NO FOLLOW-UP; ","")&amp;IF(AND(N(A182)&gt;0,(TODAY()-N(A182))&gt;=N('Settings'!$B$4)),"STALE; ","")&amp;IF(D182="","NO CONTACT INFO; ","")&amp;IF(B182="","NO SOURCE; ","")&amp;IF(E182="","NO PROPERTY; ","")&amp;IF(N(A182)=0,"NO DATE RECEIVED; ",""),LEN(IF(N(G182)=0,"NO REPLY YET; ","")&amp;IF(AND(N(J182)&gt;0,N(J182)&lt;TODAY()),"NEXT STEP OVERDUE; ","")&amp;IF(AND(N(G182)&gt;0,OR(I182="",N(J182)=0)),"NO NEXT STEP; ","")&amp;IF(AND(K182="Showing scheduled",N(H182)&gt;0,N(H182)&lt;TODAY()),"SHOWING PASSED, UPDATE STATUS; ","")&amp;IF(AND(K182="Shown",MAX(N(H182),N(L182))&gt;0,TODAY()-MAX(N(H182),N(L182))&gt;=N('Settings'!$B$3)),"SHOWN, NO FOLLOW-UP; ","")&amp;IF(AND(N(A182)&gt;0,(TODAY()-N(A182))&gt;=N('Settings'!$B$4)),"STALE; ","")&amp;IF(D182="","NO CONTACT INFO; ","")&amp;IF(B182="","NO SOURCE; ","")&amp;IF(E182="","NO PROPERTY; ","")&amp;IF(N(A182)=0,"NO DATE RECEIVED; ",""))-2)))</f>
        <v/>
      </c>
    </row>
    <row r="183">
      <c r="A183" s="6" t="n"/>
      <c r="F183" s="6" t="n"/>
      <c r="G183" s="6" t="n"/>
      <c r="H183" s="6" t="n"/>
      <c r="J183" s="6" t="n"/>
      <c r="L183" s="6" t="n"/>
      <c r="M183" s="8">
        <f>IF(OR(NOT(OR(A183&lt;&gt;"",C183&lt;&gt;"",D183&lt;&gt;"")),N(A183)=0,OR(K183="Leased",K183="Closed")),"",MAX(0,(TODAY()-N(A183))))</f>
        <v/>
      </c>
      <c r="N183">
        <f>IF(OR(NOT(OR(A183&lt;&gt;"",C183&lt;&gt;"",D183&lt;&gt;"")),OR(K183="Leased",K183="Closed")),"",IF(IF(N(G183)=0,"NO REPLY YET; ","")&amp;IF(AND(N(J183)&gt;0,N(J183)&lt;TODAY()),"NEXT STEP OVERDUE; ","")&amp;IF(AND(N(G183)&gt;0,OR(I183="",N(J183)=0)),"NO NEXT STEP; ","")&amp;IF(AND(K183="Showing scheduled",N(H183)&gt;0,N(H183)&lt;TODAY()),"SHOWING PASSED, UPDATE STATUS; ","")&amp;IF(AND(K183="Shown",MAX(N(H183),N(L183))&gt;0,TODAY()-MAX(N(H183),N(L183))&gt;=N('Settings'!$B$3)),"SHOWN, NO FOLLOW-UP; ","")&amp;IF(AND(N(A183)&gt;0,(TODAY()-N(A183))&gt;=N('Settings'!$B$4)),"STALE; ","")&amp;IF(D183="","NO CONTACT INFO; ","")&amp;IF(B183="","NO SOURCE; ","")&amp;IF(E183="","NO PROPERTY; ","")&amp;IF(N(A183)=0,"NO DATE RECEIVED; ","")="","",LEFT(IF(N(G183)=0,"NO REPLY YET; ","")&amp;IF(AND(N(J183)&gt;0,N(J183)&lt;TODAY()),"NEXT STEP OVERDUE; ","")&amp;IF(AND(N(G183)&gt;0,OR(I183="",N(J183)=0)),"NO NEXT STEP; ","")&amp;IF(AND(K183="Showing scheduled",N(H183)&gt;0,N(H183)&lt;TODAY()),"SHOWING PASSED, UPDATE STATUS; ","")&amp;IF(AND(K183="Shown",MAX(N(H183),N(L183))&gt;0,TODAY()-MAX(N(H183),N(L183))&gt;=N('Settings'!$B$3)),"SHOWN, NO FOLLOW-UP; ","")&amp;IF(AND(N(A183)&gt;0,(TODAY()-N(A183))&gt;=N('Settings'!$B$4)),"STALE; ","")&amp;IF(D183="","NO CONTACT INFO; ","")&amp;IF(B183="","NO SOURCE; ","")&amp;IF(E183="","NO PROPERTY; ","")&amp;IF(N(A183)=0,"NO DATE RECEIVED; ",""),LEN(IF(N(G183)=0,"NO REPLY YET; ","")&amp;IF(AND(N(J183)&gt;0,N(J183)&lt;TODAY()),"NEXT STEP OVERDUE; ","")&amp;IF(AND(N(G183)&gt;0,OR(I183="",N(J183)=0)),"NO NEXT STEP; ","")&amp;IF(AND(K183="Showing scheduled",N(H183)&gt;0,N(H183)&lt;TODAY()),"SHOWING PASSED, UPDATE STATUS; ","")&amp;IF(AND(K183="Shown",MAX(N(H183),N(L183))&gt;0,TODAY()-MAX(N(H183),N(L183))&gt;=N('Settings'!$B$3)),"SHOWN, NO FOLLOW-UP; ","")&amp;IF(AND(N(A183)&gt;0,(TODAY()-N(A183))&gt;=N('Settings'!$B$4)),"STALE; ","")&amp;IF(D183="","NO CONTACT INFO; ","")&amp;IF(B183="","NO SOURCE; ","")&amp;IF(E183="","NO PROPERTY; ","")&amp;IF(N(A183)=0,"NO DATE RECEIVED; ",""))-2)))</f>
        <v/>
      </c>
    </row>
    <row r="184">
      <c r="A184" s="6" t="n"/>
      <c r="F184" s="6" t="n"/>
      <c r="G184" s="6" t="n"/>
      <c r="H184" s="6" t="n"/>
      <c r="J184" s="6" t="n"/>
      <c r="L184" s="6" t="n"/>
      <c r="M184" s="8">
        <f>IF(OR(NOT(OR(A184&lt;&gt;"",C184&lt;&gt;"",D184&lt;&gt;"")),N(A184)=0,OR(K184="Leased",K184="Closed")),"",MAX(0,(TODAY()-N(A184))))</f>
        <v/>
      </c>
      <c r="N184">
        <f>IF(OR(NOT(OR(A184&lt;&gt;"",C184&lt;&gt;"",D184&lt;&gt;"")),OR(K184="Leased",K184="Closed")),"",IF(IF(N(G184)=0,"NO REPLY YET; ","")&amp;IF(AND(N(J184)&gt;0,N(J184)&lt;TODAY()),"NEXT STEP OVERDUE; ","")&amp;IF(AND(N(G184)&gt;0,OR(I184="",N(J184)=0)),"NO NEXT STEP; ","")&amp;IF(AND(K184="Showing scheduled",N(H184)&gt;0,N(H184)&lt;TODAY()),"SHOWING PASSED, UPDATE STATUS; ","")&amp;IF(AND(K184="Shown",MAX(N(H184),N(L184))&gt;0,TODAY()-MAX(N(H184),N(L184))&gt;=N('Settings'!$B$3)),"SHOWN, NO FOLLOW-UP; ","")&amp;IF(AND(N(A184)&gt;0,(TODAY()-N(A184))&gt;=N('Settings'!$B$4)),"STALE; ","")&amp;IF(D184="","NO CONTACT INFO; ","")&amp;IF(B184="","NO SOURCE; ","")&amp;IF(E184="","NO PROPERTY; ","")&amp;IF(N(A184)=0,"NO DATE RECEIVED; ","")="","",LEFT(IF(N(G184)=0,"NO REPLY YET; ","")&amp;IF(AND(N(J184)&gt;0,N(J184)&lt;TODAY()),"NEXT STEP OVERDUE; ","")&amp;IF(AND(N(G184)&gt;0,OR(I184="",N(J184)=0)),"NO NEXT STEP; ","")&amp;IF(AND(K184="Showing scheduled",N(H184)&gt;0,N(H184)&lt;TODAY()),"SHOWING PASSED, UPDATE STATUS; ","")&amp;IF(AND(K184="Shown",MAX(N(H184),N(L184))&gt;0,TODAY()-MAX(N(H184),N(L184))&gt;=N('Settings'!$B$3)),"SHOWN, NO FOLLOW-UP; ","")&amp;IF(AND(N(A184)&gt;0,(TODAY()-N(A184))&gt;=N('Settings'!$B$4)),"STALE; ","")&amp;IF(D184="","NO CONTACT INFO; ","")&amp;IF(B184="","NO SOURCE; ","")&amp;IF(E184="","NO PROPERTY; ","")&amp;IF(N(A184)=0,"NO DATE RECEIVED; ",""),LEN(IF(N(G184)=0,"NO REPLY YET; ","")&amp;IF(AND(N(J184)&gt;0,N(J184)&lt;TODAY()),"NEXT STEP OVERDUE; ","")&amp;IF(AND(N(G184)&gt;0,OR(I184="",N(J184)=0)),"NO NEXT STEP; ","")&amp;IF(AND(K184="Showing scheduled",N(H184)&gt;0,N(H184)&lt;TODAY()),"SHOWING PASSED, UPDATE STATUS; ","")&amp;IF(AND(K184="Shown",MAX(N(H184),N(L184))&gt;0,TODAY()-MAX(N(H184),N(L184))&gt;=N('Settings'!$B$3)),"SHOWN, NO FOLLOW-UP; ","")&amp;IF(AND(N(A184)&gt;0,(TODAY()-N(A184))&gt;=N('Settings'!$B$4)),"STALE; ","")&amp;IF(D184="","NO CONTACT INFO; ","")&amp;IF(B184="","NO SOURCE; ","")&amp;IF(E184="","NO PROPERTY; ","")&amp;IF(N(A184)=0,"NO DATE RECEIVED; ",""))-2)))</f>
        <v/>
      </c>
    </row>
    <row r="185">
      <c r="A185" s="6" t="n"/>
      <c r="F185" s="6" t="n"/>
      <c r="G185" s="6" t="n"/>
      <c r="H185" s="6" t="n"/>
      <c r="J185" s="6" t="n"/>
      <c r="L185" s="6" t="n"/>
      <c r="M185" s="8">
        <f>IF(OR(NOT(OR(A185&lt;&gt;"",C185&lt;&gt;"",D185&lt;&gt;"")),N(A185)=0,OR(K185="Leased",K185="Closed")),"",MAX(0,(TODAY()-N(A185))))</f>
        <v/>
      </c>
      <c r="N185">
        <f>IF(OR(NOT(OR(A185&lt;&gt;"",C185&lt;&gt;"",D185&lt;&gt;"")),OR(K185="Leased",K185="Closed")),"",IF(IF(N(G185)=0,"NO REPLY YET; ","")&amp;IF(AND(N(J185)&gt;0,N(J185)&lt;TODAY()),"NEXT STEP OVERDUE; ","")&amp;IF(AND(N(G185)&gt;0,OR(I185="",N(J185)=0)),"NO NEXT STEP; ","")&amp;IF(AND(K185="Showing scheduled",N(H185)&gt;0,N(H185)&lt;TODAY()),"SHOWING PASSED, UPDATE STATUS; ","")&amp;IF(AND(K185="Shown",MAX(N(H185),N(L185))&gt;0,TODAY()-MAX(N(H185),N(L185))&gt;=N('Settings'!$B$3)),"SHOWN, NO FOLLOW-UP; ","")&amp;IF(AND(N(A185)&gt;0,(TODAY()-N(A185))&gt;=N('Settings'!$B$4)),"STALE; ","")&amp;IF(D185="","NO CONTACT INFO; ","")&amp;IF(B185="","NO SOURCE; ","")&amp;IF(E185="","NO PROPERTY; ","")&amp;IF(N(A185)=0,"NO DATE RECEIVED; ","")="","",LEFT(IF(N(G185)=0,"NO REPLY YET; ","")&amp;IF(AND(N(J185)&gt;0,N(J185)&lt;TODAY()),"NEXT STEP OVERDUE; ","")&amp;IF(AND(N(G185)&gt;0,OR(I185="",N(J185)=0)),"NO NEXT STEP; ","")&amp;IF(AND(K185="Showing scheduled",N(H185)&gt;0,N(H185)&lt;TODAY()),"SHOWING PASSED, UPDATE STATUS; ","")&amp;IF(AND(K185="Shown",MAX(N(H185),N(L185))&gt;0,TODAY()-MAX(N(H185),N(L185))&gt;=N('Settings'!$B$3)),"SHOWN, NO FOLLOW-UP; ","")&amp;IF(AND(N(A185)&gt;0,(TODAY()-N(A185))&gt;=N('Settings'!$B$4)),"STALE; ","")&amp;IF(D185="","NO CONTACT INFO; ","")&amp;IF(B185="","NO SOURCE; ","")&amp;IF(E185="","NO PROPERTY; ","")&amp;IF(N(A185)=0,"NO DATE RECEIVED; ",""),LEN(IF(N(G185)=0,"NO REPLY YET; ","")&amp;IF(AND(N(J185)&gt;0,N(J185)&lt;TODAY()),"NEXT STEP OVERDUE; ","")&amp;IF(AND(N(G185)&gt;0,OR(I185="",N(J185)=0)),"NO NEXT STEP; ","")&amp;IF(AND(K185="Showing scheduled",N(H185)&gt;0,N(H185)&lt;TODAY()),"SHOWING PASSED, UPDATE STATUS; ","")&amp;IF(AND(K185="Shown",MAX(N(H185),N(L185))&gt;0,TODAY()-MAX(N(H185),N(L185))&gt;=N('Settings'!$B$3)),"SHOWN, NO FOLLOW-UP; ","")&amp;IF(AND(N(A185)&gt;0,(TODAY()-N(A185))&gt;=N('Settings'!$B$4)),"STALE; ","")&amp;IF(D185="","NO CONTACT INFO; ","")&amp;IF(B185="","NO SOURCE; ","")&amp;IF(E185="","NO PROPERTY; ","")&amp;IF(N(A185)=0,"NO DATE RECEIVED; ",""))-2)))</f>
        <v/>
      </c>
    </row>
    <row r="186">
      <c r="A186" s="6" t="n"/>
      <c r="F186" s="6" t="n"/>
      <c r="G186" s="6" t="n"/>
      <c r="H186" s="6" t="n"/>
      <c r="J186" s="6" t="n"/>
      <c r="L186" s="6" t="n"/>
      <c r="M186" s="8">
        <f>IF(OR(NOT(OR(A186&lt;&gt;"",C186&lt;&gt;"",D186&lt;&gt;"")),N(A186)=0,OR(K186="Leased",K186="Closed")),"",MAX(0,(TODAY()-N(A186))))</f>
        <v/>
      </c>
      <c r="N186">
        <f>IF(OR(NOT(OR(A186&lt;&gt;"",C186&lt;&gt;"",D186&lt;&gt;"")),OR(K186="Leased",K186="Closed")),"",IF(IF(N(G186)=0,"NO REPLY YET; ","")&amp;IF(AND(N(J186)&gt;0,N(J186)&lt;TODAY()),"NEXT STEP OVERDUE; ","")&amp;IF(AND(N(G186)&gt;0,OR(I186="",N(J186)=0)),"NO NEXT STEP; ","")&amp;IF(AND(K186="Showing scheduled",N(H186)&gt;0,N(H186)&lt;TODAY()),"SHOWING PASSED, UPDATE STATUS; ","")&amp;IF(AND(K186="Shown",MAX(N(H186),N(L186))&gt;0,TODAY()-MAX(N(H186),N(L186))&gt;=N('Settings'!$B$3)),"SHOWN, NO FOLLOW-UP; ","")&amp;IF(AND(N(A186)&gt;0,(TODAY()-N(A186))&gt;=N('Settings'!$B$4)),"STALE; ","")&amp;IF(D186="","NO CONTACT INFO; ","")&amp;IF(B186="","NO SOURCE; ","")&amp;IF(E186="","NO PROPERTY; ","")&amp;IF(N(A186)=0,"NO DATE RECEIVED; ","")="","",LEFT(IF(N(G186)=0,"NO REPLY YET; ","")&amp;IF(AND(N(J186)&gt;0,N(J186)&lt;TODAY()),"NEXT STEP OVERDUE; ","")&amp;IF(AND(N(G186)&gt;0,OR(I186="",N(J186)=0)),"NO NEXT STEP; ","")&amp;IF(AND(K186="Showing scheduled",N(H186)&gt;0,N(H186)&lt;TODAY()),"SHOWING PASSED, UPDATE STATUS; ","")&amp;IF(AND(K186="Shown",MAX(N(H186),N(L186))&gt;0,TODAY()-MAX(N(H186),N(L186))&gt;=N('Settings'!$B$3)),"SHOWN, NO FOLLOW-UP; ","")&amp;IF(AND(N(A186)&gt;0,(TODAY()-N(A186))&gt;=N('Settings'!$B$4)),"STALE; ","")&amp;IF(D186="","NO CONTACT INFO; ","")&amp;IF(B186="","NO SOURCE; ","")&amp;IF(E186="","NO PROPERTY; ","")&amp;IF(N(A186)=0,"NO DATE RECEIVED; ",""),LEN(IF(N(G186)=0,"NO REPLY YET; ","")&amp;IF(AND(N(J186)&gt;0,N(J186)&lt;TODAY()),"NEXT STEP OVERDUE; ","")&amp;IF(AND(N(G186)&gt;0,OR(I186="",N(J186)=0)),"NO NEXT STEP; ","")&amp;IF(AND(K186="Showing scheduled",N(H186)&gt;0,N(H186)&lt;TODAY()),"SHOWING PASSED, UPDATE STATUS; ","")&amp;IF(AND(K186="Shown",MAX(N(H186),N(L186))&gt;0,TODAY()-MAX(N(H186),N(L186))&gt;=N('Settings'!$B$3)),"SHOWN, NO FOLLOW-UP; ","")&amp;IF(AND(N(A186)&gt;0,(TODAY()-N(A186))&gt;=N('Settings'!$B$4)),"STALE; ","")&amp;IF(D186="","NO CONTACT INFO; ","")&amp;IF(B186="","NO SOURCE; ","")&amp;IF(E186="","NO PROPERTY; ","")&amp;IF(N(A186)=0,"NO DATE RECEIVED; ",""))-2)))</f>
        <v/>
      </c>
    </row>
    <row r="187">
      <c r="A187" s="6" t="n"/>
      <c r="F187" s="6" t="n"/>
      <c r="G187" s="6" t="n"/>
      <c r="H187" s="6" t="n"/>
      <c r="J187" s="6" t="n"/>
      <c r="L187" s="6" t="n"/>
      <c r="M187" s="8">
        <f>IF(OR(NOT(OR(A187&lt;&gt;"",C187&lt;&gt;"",D187&lt;&gt;"")),N(A187)=0,OR(K187="Leased",K187="Closed")),"",MAX(0,(TODAY()-N(A187))))</f>
        <v/>
      </c>
      <c r="N187">
        <f>IF(OR(NOT(OR(A187&lt;&gt;"",C187&lt;&gt;"",D187&lt;&gt;"")),OR(K187="Leased",K187="Closed")),"",IF(IF(N(G187)=0,"NO REPLY YET; ","")&amp;IF(AND(N(J187)&gt;0,N(J187)&lt;TODAY()),"NEXT STEP OVERDUE; ","")&amp;IF(AND(N(G187)&gt;0,OR(I187="",N(J187)=0)),"NO NEXT STEP; ","")&amp;IF(AND(K187="Showing scheduled",N(H187)&gt;0,N(H187)&lt;TODAY()),"SHOWING PASSED, UPDATE STATUS; ","")&amp;IF(AND(K187="Shown",MAX(N(H187),N(L187))&gt;0,TODAY()-MAX(N(H187),N(L187))&gt;=N('Settings'!$B$3)),"SHOWN, NO FOLLOW-UP; ","")&amp;IF(AND(N(A187)&gt;0,(TODAY()-N(A187))&gt;=N('Settings'!$B$4)),"STALE; ","")&amp;IF(D187="","NO CONTACT INFO; ","")&amp;IF(B187="","NO SOURCE; ","")&amp;IF(E187="","NO PROPERTY; ","")&amp;IF(N(A187)=0,"NO DATE RECEIVED; ","")="","",LEFT(IF(N(G187)=0,"NO REPLY YET; ","")&amp;IF(AND(N(J187)&gt;0,N(J187)&lt;TODAY()),"NEXT STEP OVERDUE; ","")&amp;IF(AND(N(G187)&gt;0,OR(I187="",N(J187)=0)),"NO NEXT STEP; ","")&amp;IF(AND(K187="Showing scheduled",N(H187)&gt;0,N(H187)&lt;TODAY()),"SHOWING PASSED, UPDATE STATUS; ","")&amp;IF(AND(K187="Shown",MAX(N(H187),N(L187))&gt;0,TODAY()-MAX(N(H187),N(L187))&gt;=N('Settings'!$B$3)),"SHOWN, NO FOLLOW-UP; ","")&amp;IF(AND(N(A187)&gt;0,(TODAY()-N(A187))&gt;=N('Settings'!$B$4)),"STALE; ","")&amp;IF(D187="","NO CONTACT INFO; ","")&amp;IF(B187="","NO SOURCE; ","")&amp;IF(E187="","NO PROPERTY; ","")&amp;IF(N(A187)=0,"NO DATE RECEIVED; ",""),LEN(IF(N(G187)=0,"NO REPLY YET; ","")&amp;IF(AND(N(J187)&gt;0,N(J187)&lt;TODAY()),"NEXT STEP OVERDUE; ","")&amp;IF(AND(N(G187)&gt;0,OR(I187="",N(J187)=0)),"NO NEXT STEP; ","")&amp;IF(AND(K187="Showing scheduled",N(H187)&gt;0,N(H187)&lt;TODAY()),"SHOWING PASSED, UPDATE STATUS; ","")&amp;IF(AND(K187="Shown",MAX(N(H187),N(L187))&gt;0,TODAY()-MAX(N(H187),N(L187))&gt;=N('Settings'!$B$3)),"SHOWN, NO FOLLOW-UP; ","")&amp;IF(AND(N(A187)&gt;0,(TODAY()-N(A187))&gt;=N('Settings'!$B$4)),"STALE; ","")&amp;IF(D187="","NO CONTACT INFO; ","")&amp;IF(B187="","NO SOURCE; ","")&amp;IF(E187="","NO PROPERTY; ","")&amp;IF(N(A187)=0,"NO DATE RECEIVED; ",""))-2)))</f>
        <v/>
      </c>
    </row>
    <row r="188">
      <c r="A188" s="6" t="n"/>
      <c r="F188" s="6" t="n"/>
      <c r="G188" s="6" t="n"/>
      <c r="H188" s="6" t="n"/>
      <c r="J188" s="6" t="n"/>
      <c r="L188" s="6" t="n"/>
      <c r="M188" s="8">
        <f>IF(OR(NOT(OR(A188&lt;&gt;"",C188&lt;&gt;"",D188&lt;&gt;"")),N(A188)=0,OR(K188="Leased",K188="Closed")),"",MAX(0,(TODAY()-N(A188))))</f>
        <v/>
      </c>
      <c r="N188">
        <f>IF(OR(NOT(OR(A188&lt;&gt;"",C188&lt;&gt;"",D188&lt;&gt;"")),OR(K188="Leased",K188="Closed")),"",IF(IF(N(G188)=0,"NO REPLY YET; ","")&amp;IF(AND(N(J188)&gt;0,N(J188)&lt;TODAY()),"NEXT STEP OVERDUE; ","")&amp;IF(AND(N(G188)&gt;0,OR(I188="",N(J188)=0)),"NO NEXT STEP; ","")&amp;IF(AND(K188="Showing scheduled",N(H188)&gt;0,N(H188)&lt;TODAY()),"SHOWING PASSED, UPDATE STATUS; ","")&amp;IF(AND(K188="Shown",MAX(N(H188),N(L188))&gt;0,TODAY()-MAX(N(H188),N(L188))&gt;=N('Settings'!$B$3)),"SHOWN, NO FOLLOW-UP; ","")&amp;IF(AND(N(A188)&gt;0,(TODAY()-N(A188))&gt;=N('Settings'!$B$4)),"STALE; ","")&amp;IF(D188="","NO CONTACT INFO; ","")&amp;IF(B188="","NO SOURCE; ","")&amp;IF(E188="","NO PROPERTY; ","")&amp;IF(N(A188)=0,"NO DATE RECEIVED; ","")="","",LEFT(IF(N(G188)=0,"NO REPLY YET; ","")&amp;IF(AND(N(J188)&gt;0,N(J188)&lt;TODAY()),"NEXT STEP OVERDUE; ","")&amp;IF(AND(N(G188)&gt;0,OR(I188="",N(J188)=0)),"NO NEXT STEP; ","")&amp;IF(AND(K188="Showing scheduled",N(H188)&gt;0,N(H188)&lt;TODAY()),"SHOWING PASSED, UPDATE STATUS; ","")&amp;IF(AND(K188="Shown",MAX(N(H188),N(L188))&gt;0,TODAY()-MAX(N(H188),N(L188))&gt;=N('Settings'!$B$3)),"SHOWN, NO FOLLOW-UP; ","")&amp;IF(AND(N(A188)&gt;0,(TODAY()-N(A188))&gt;=N('Settings'!$B$4)),"STALE; ","")&amp;IF(D188="","NO CONTACT INFO; ","")&amp;IF(B188="","NO SOURCE; ","")&amp;IF(E188="","NO PROPERTY; ","")&amp;IF(N(A188)=0,"NO DATE RECEIVED; ",""),LEN(IF(N(G188)=0,"NO REPLY YET; ","")&amp;IF(AND(N(J188)&gt;0,N(J188)&lt;TODAY()),"NEXT STEP OVERDUE; ","")&amp;IF(AND(N(G188)&gt;0,OR(I188="",N(J188)=0)),"NO NEXT STEP; ","")&amp;IF(AND(K188="Showing scheduled",N(H188)&gt;0,N(H188)&lt;TODAY()),"SHOWING PASSED, UPDATE STATUS; ","")&amp;IF(AND(K188="Shown",MAX(N(H188),N(L188))&gt;0,TODAY()-MAX(N(H188),N(L188))&gt;=N('Settings'!$B$3)),"SHOWN, NO FOLLOW-UP; ","")&amp;IF(AND(N(A188)&gt;0,(TODAY()-N(A188))&gt;=N('Settings'!$B$4)),"STALE; ","")&amp;IF(D188="","NO CONTACT INFO; ","")&amp;IF(B188="","NO SOURCE; ","")&amp;IF(E188="","NO PROPERTY; ","")&amp;IF(N(A188)=0,"NO DATE RECEIVED; ",""))-2)))</f>
        <v/>
      </c>
    </row>
    <row r="189">
      <c r="A189" s="6" t="n"/>
      <c r="F189" s="6" t="n"/>
      <c r="G189" s="6" t="n"/>
      <c r="H189" s="6" t="n"/>
      <c r="J189" s="6" t="n"/>
      <c r="L189" s="6" t="n"/>
      <c r="M189" s="8">
        <f>IF(OR(NOT(OR(A189&lt;&gt;"",C189&lt;&gt;"",D189&lt;&gt;"")),N(A189)=0,OR(K189="Leased",K189="Closed")),"",MAX(0,(TODAY()-N(A189))))</f>
        <v/>
      </c>
      <c r="N189">
        <f>IF(OR(NOT(OR(A189&lt;&gt;"",C189&lt;&gt;"",D189&lt;&gt;"")),OR(K189="Leased",K189="Closed")),"",IF(IF(N(G189)=0,"NO REPLY YET; ","")&amp;IF(AND(N(J189)&gt;0,N(J189)&lt;TODAY()),"NEXT STEP OVERDUE; ","")&amp;IF(AND(N(G189)&gt;0,OR(I189="",N(J189)=0)),"NO NEXT STEP; ","")&amp;IF(AND(K189="Showing scheduled",N(H189)&gt;0,N(H189)&lt;TODAY()),"SHOWING PASSED, UPDATE STATUS; ","")&amp;IF(AND(K189="Shown",MAX(N(H189),N(L189))&gt;0,TODAY()-MAX(N(H189),N(L189))&gt;=N('Settings'!$B$3)),"SHOWN, NO FOLLOW-UP; ","")&amp;IF(AND(N(A189)&gt;0,(TODAY()-N(A189))&gt;=N('Settings'!$B$4)),"STALE; ","")&amp;IF(D189="","NO CONTACT INFO; ","")&amp;IF(B189="","NO SOURCE; ","")&amp;IF(E189="","NO PROPERTY; ","")&amp;IF(N(A189)=0,"NO DATE RECEIVED; ","")="","",LEFT(IF(N(G189)=0,"NO REPLY YET; ","")&amp;IF(AND(N(J189)&gt;0,N(J189)&lt;TODAY()),"NEXT STEP OVERDUE; ","")&amp;IF(AND(N(G189)&gt;0,OR(I189="",N(J189)=0)),"NO NEXT STEP; ","")&amp;IF(AND(K189="Showing scheduled",N(H189)&gt;0,N(H189)&lt;TODAY()),"SHOWING PASSED, UPDATE STATUS; ","")&amp;IF(AND(K189="Shown",MAX(N(H189),N(L189))&gt;0,TODAY()-MAX(N(H189),N(L189))&gt;=N('Settings'!$B$3)),"SHOWN, NO FOLLOW-UP; ","")&amp;IF(AND(N(A189)&gt;0,(TODAY()-N(A189))&gt;=N('Settings'!$B$4)),"STALE; ","")&amp;IF(D189="","NO CONTACT INFO; ","")&amp;IF(B189="","NO SOURCE; ","")&amp;IF(E189="","NO PROPERTY; ","")&amp;IF(N(A189)=0,"NO DATE RECEIVED; ",""),LEN(IF(N(G189)=0,"NO REPLY YET; ","")&amp;IF(AND(N(J189)&gt;0,N(J189)&lt;TODAY()),"NEXT STEP OVERDUE; ","")&amp;IF(AND(N(G189)&gt;0,OR(I189="",N(J189)=0)),"NO NEXT STEP; ","")&amp;IF(AND(K189="Showing scheduled",N(H189)&gt;0,N(H189)&lt;TODAY()),"SHOWING PASSED, UPDATE STATUS; ","")&amp;IF(AND(K189="Shown",MAX(N(H189),N(L189))&gt;0,TODAY()-MAX(N(H189),N(L189))&gt;=N('Settings'!$B$3)),"SHOWN, NO FOLLOW-UP; ","")&amp;IF(AND(N(A189)&gt;0,(TODAY()-N(A189))&gt;=N('Settings'!$B$4)),"STALE; ","")&amp;IF(D189="","NO CONTACT INFO; ","")&amp;IF(B189="","NO SOURCE; ","")&amp;IF(E189="","NO PROPERTY; ","")&amp;IF(N(A189)=0,"NO DATE RECEIVED; ",""))-2)))</f>
        <v/>
      </c>
    </row>
    <row r="190">
      <c r="A190" s="6" t="n"/>
      <c r="F190" s="6" t="n"/>
      <c r="G190" s="6" t="n"/>
      <c r="H190" s="6" t="n"/>
      <c r="J190" s="6" t="n"/>
      <c r="L190" s="6" t="n"/>
      <c r="M190" s="8">
        <f>IF(OR(NOT(OR(A190&lt;&gt;"",C190&lt;&gt;"",D190&lt;&gt;"")),N(A190)=0,OR(K190="Leased",K190="Closed")),"",MAX(0,(TODAY()-N(A190))))</f>
        <v/>
      </c>
      <c r="N190">
        <f>IF(OR(NOT(OR(A190&lt;&gt;"",C190&lt;&gt;"",D190&lt;&gt;"")),OR(K190="Leased",K190="Closed")),"",IF(IF(N(G190)=0,"NO REPLY YET; ","")&amp;IF(AND(N(J190)&gt;0,N(J190)&lt;TODAY()),"NEXT STEP OVERDUE; ","")&amp;IF(AND(N(G190)&gt;0,OR(I190="",N(J190)=0)),"NO NEXT STEP; ","")&amp;IF(AND(K190="Showing scheduled",N(H190)&gt;0,N(H190)&lt;TODAY()),"SHOWING PASSED, UPDATE STATUS; ","")&amp;IF(AND(K190="Shown",MAX(N(H190),N(L190))&gt;0,TODAY()-MAX(N(H190),N(L190))&gt;=N('Settings'!$B$3)),"SHOWN, NO FOLLOW-UP; ","")&amp;IF(AND(N(A190)&gt;0,(TODAY()-N(A190))&gt;=N('Settings'!$B$4)),"STALE; ","")&amp;IF(D190="","NO CONTACT INFO; ","")&amp;IF(B190="","NO SOURCE; ","")&amp;IF(E190="","NO PROPERTY; ","")&amp;IF(N(A190)=0,"NO DATE RECEIVED; ","")="","",LEFT(IF(N(G190)=0,"NO REPLY YET; ","")&amp;IF(AND(N(J190)&gt;0,N(J190)&lt;TODAY()),"NEXT STEP OVERDUE; ","")&amp;IF(AND(N(G190)&gt;0,OR(I190="",N(J190)=0)),"NO NEXT STEP; ","")&amp;IF(AND(K190="Showing scheduled",N(H190)&gt;0,N(H190)&lt;TODAY()),"SHOWING PASSED, UPDATE STATUS; ","")&amp;IF(AND(K190="Shown",MAX(N(H190),N(L190))&gt;0,TODAY()-MAX(N(H190),N(L190))&gt;=N('Settings'!$B$3)),"SHOWN, NO FOLLOW-UP; ","")&amp;IF(AND(N(A190)&gt;0,(TODAY()-N(A190))&gt;=N('Settings'!$B$4)),"STALE; ","")&amp;IF(D190="","NO CONTACT INFO; ","")&amp;IF(B190="","NO SOURCE; ","")&amp;IF(E190="","NO PROPERTY; ","")&amp;IF(N(A190)=0,"NO DATE RECEIVED; ",""),LEN(IF(N(G190)=0,"NO REPLY YET; ","")&amp;IF(AND(N(J190)&gt;0,N(J190)&lt;TODAY()),"NEXT STEP OVERDUE; ","")&amp;IF(AND(N(G190)&gt;0,OR(I190="",N(J190)=0)),"NO NEXT STEP; ","")&amp;IF(AND(K190="Showing scheduled",N(H190)&gt;0,N(H190)&lt;TODAY()),"SHOWING PASSED, UPDATE STATUS; ","")&amp;IF(AND(K190="Shown",MAX(N(H190),N(L190))&gt;0,TODAY()-MAX(N(H190),N(L190))&gt;=N('Settings'!$B$3)),"SHOWN, NO FOLLOW-UP; ","")&amp;IF(AND(N(A190)&gt;0,(TODAY()-N(A190))&gt;=N('Settings'!$B$4)),"STALE; ","")&amp;IF(D190="","NO CONTACT INFO; ","")&amp;IF(B190="","NO SOURCE; ","")&amp;IF(E190="","NO PROPERTY; ","")&amp;IF(N(A190)=0,"NO DATE RECEIVED; ",""))-2)))</f>
        <v/>
      </c>
    </row>
    <row r="191">
      <c r="A191" s="6" t="n"/>
      <c r="F191" s="6" t="n"/>
      <c r="G191" s="6" t="n"/>
      <c r="H191" s="6" t="n"/>
      <c r="J191" s="6" t="n"/>
      <c r="L191" s="6" t="n"/>
      <c r="M191" s="8">
        <f>IF(OR(NOT(OR(A191&lt;&gt;"",C191&lt;&gt;"",D191&lt;&gt;"")),N(A191)=0,OR(K191="Leased",K191="Closed")),"",MAX(0,(TODAY()-N(A191))))</f>
        <v/>
      </c>
      <c r="N191">
        <f>IF(OR(NOT(OR(A191&lt;&gt;"",C191&lt;&gt;"",D191&lt;&gt;"")),OR(K191="Leased",K191="Closed")),"",IF(IF(N(G191)=0,"NO REPLY YET; ","")&amp;IF(AND(N(J191)&gt;0,N(J191)&lt;TODAY()),"NEXT STEP OVERDUE; ","")&amp;IF(AND(N(G191)&gt;0,OR(I191="",N(J191)=0)),"NO NEXT STEP; ","")&amp;IF(AND(K191="Showing scheduled",N(H191)&gt;0,N(H191)&lt;TODAY()),"SHOWING PASSED, UPDATE STATUS; ","")&amp;IF(AND(K191="Shown",MAX(N(H191),N(L191))&gt;0,TODAY()-MAX(N(H191),N(L191))&gt;=N('Settings'!$B$3)),"SHOWN, NO FOLLOW-UP; ","")&amp;IF(AND(N(A191)&gt;0,(TODAY()-N(A191))&gt;=N('Settings'!$B$4)),"STALE; ","")&amp;IF(D191="","NO CONTACT INFO; ","")&amp;IF(B191="","NO SOURCE; ","")&amp;IF(E191="","NO PROPERTY; ","")&amp;IF(N(A191)=0,"NO DATE RECEIVED; ","")="","",LEFT(IF(N(G191)=0,"NO REPLY YET; ","")&amp;IF(AND(N(J191)&gt;0,N(J191)&lt;TODAY()),"NEXT STEP OVERDUE; ","")&amp;IF(AND(N(G191)&gt;0,OR(I191="",N(J191)=0)),"NO NEXT STEP; ","")&amp;IF(AND(K191="Showing scheduled",N(H191)&gt;0,N(H191)&lt;TODAY()),"SHOWING PASSED, UPDATE STATUS; ","")&amp;IF(AND(K191="Shown",MAX(N(H191),N(L191))&gt;0,TODAY()-MAX(N(H191),N(L191))&gt;=N('Settings'!$B$3)),"SHOWN, NO FOLLOW-UP; ","")&amp;IF(AND(N(A191)&gt;0,(TODAY()-N(A191))&gt;=N('Settings'!$B$4)),"STALE; ","")&amp;IF(D191="","NO CONTACT INFO; ","")&amp;IF(B191="","NO SOURCE; ","")&amp;IF(E191="","NO PROPERTY; ","")&amp;IF(N(A191)=0,"NO DATE RECEIVED; ",""),LEN(IF(N(G191)=0,"NO REPLY YET; ","")&amp;IF(AND(N(J191)&gt;0,N(J191)&lt;TODAY()),"NEXT STEP OVERDUE; ","")&amp;IF(AND(N(G191)&gt;0,OR(I191="",N(J191)=0)),"NO NEXT STEP; ","")&amp;IF(AND(K191="Showing scheduled",N(H191)&gt;0,N(H191)&lt;TODAY()),"SHOWING PASSED, UPDATE STATUS; ","")&amp;IF(AND(K191="Shown",MAX(N(H191),N(L191))&gt;0,TODAY()-MAX(N(H191),N(L191))&gt;=N('Settings'!$B$3)),"SHOWN, NO FOLLOW-UP; ","")&amp;IF(AND(N(A191)&gt;0,(TODAY()-N(A191))&gt;=N('Settings'!$B$4)),"STALE; ","")&amp;IF(D191="","NO CONTACT INFO; ","")&amp;IF(B191="","NO SOURCE; ","")&amp;IF(E191="","NO PROPERTY; ","")&amp;IF(N(A191)=0,"NO DATE RECEIVED; ",""))-2)))</f>
        <v/>
      </c>
    </row>
    <row r="192">
      <c r="A192" s="6" t="n"/>
      <c r="F192" s="6" t="n"/>
      <c r="G192" s="6" t="n"/>
      <c r="H192" s="6" t="n"/>
      <c r="J192" s="6" t="n"/>
      <c r="L192" s="6" t="n"/>
      <c r="M192" s="8">
        <f>IF(OR(NOT(OR(A192&lt;&gt;"",C192&lt;&gt;"",D192&lt;&gt;"")),N(A192)=0,OR(K192="Leased",K192="Closed")),"",MAX(0,(TODAY()-N(A192))))</f>
        <v/>
      </c>
      <c r="N192">
        <f>IF(OR(NOT(OR(A192&lt;&gt;"",C192&lt;&gt;"",D192&lt;&gt;"")),OR(K192="Leased",K192="Closed")),"",IF(IF(N(G192)=0,"NO REPLY YET; ","")&amp;IF(AND(N(J192)&gt;0,N(J192)&lt;TODAY()),"NEXT STEP OVERDUE; ","")&amp;IF(AND(N(G192)&gt;0,OR(I192="",N(J192)=0)),"NO NEXT STEP; ","")&amp;IF(AND(K192="Showing scheduled",N(H192)&gt;0,N(H192)&lt;TODAY()),"SHOWING PASSED, UPDATE STATUS; ","")&amp;IF(AND(K192="Shown",MAX(N(H192),N(L192))&gt;0,TODAY()-MAX(N(H192),N(L192))&gt;=N('Settings'!$B$3)),"SHOWN, NO FOLLOW-UP; ","")&amp;IF(AND(N(A192)&gt;0,(TODAY()-N(A192))&gt;=N('Settings'!$B$4)),"STALE; ","")&amp;IF(D192="","NO CONTACT INFO; ","")&amp;IF(B192="","NO SOURCE; ","")&amp;IF(E192="","NO PROPERTY; ","")&amp;IF(N(A192)=0,"NO DATE RECEIVED; ","")="","",LEFT(IF(N(G192)=0,"NO REPLY YET; ","")&amp;IF(AND(N(J192)&gt;0,N(J192)&lt;TODAY()),"NEXT STEP OVERDUE; ","")&amp;IF(AND(N(G192)&gt;0,OR(I192="",N(J192)=0)),"NO NEXT STEP; ","")&amp;IF(AND(K192="Showing scheduled",N(H192)&gt;0,N(H192)&lt;TODAY()),"SHOWING PASSED, UPDATE STATUS; ","")&amp;IF(AND(K192="Shown",MAX(N(H192),N(L192))&gt;0,TODAY()-MAX(N(H192),N(L192))&gt;=N('Settings'!$B$3)),"SHOWN, NO FOLLOW-UP; ","")&amp;IF(AND(N(A192)&gt;0,(TODAY()-N(A192))&gt;=N('Settings'!$B$4)),"STALE; ","")&amp;IF(D192="","NO CONTACT INFO; ","")&amp;IF(B192="","NO SOURCE; ","")&amp;IF(E192="","NO PROPERTY; ","")&amp;IF(N(A192)=0,"NO DATE RECEIVED; ",""),LEN(IF(N(G192)=0,"NO REPLY YET; ","")&amp;IF(AND(N(J192)&gt;0,N(J192)&lt;TODAY()),"NEXT STEP OVERDUE; ","")&amp;IF(AND(N(G192)&gt;0,OR(I192="",N(J192)=0)),"NO NEXT STEP; ","")&amp;IF(AND(K192="Showing scheduled",N(H192)&gt;0,N(H192)&lt;TODAY()),"SHOWING PASSED, UPDATE STATUS; ","")&amp;IF(AND(K192="Shown",MAX(N(H192),N(L192))&gt;0,TODAY()-MAX(N(H192),N(L192))&gt;=N('Settings'!$B$3)),"SHOWN, NO FOLLOW-UP; ","")&amp;IF(AND(N(A192)&gt;0,(TODAY()-N(A192))&gt;=N('Settings'!$B$4)),"STALE; ","")&amp;IF(D192="","NO CONTACT INFO; ","")&amp;IF(B192="","NO SOURCE; ","")&amp;IF(E192="","NO PROPERTY; ","")&amp;IF(N(A192)=0,"NO DATE RECEIVED; ",""))-2)))</f>
        <v/>
      </c>
    </row>
    <row r="193">
      <c r="A193" s="6" t="n"/>
      <c r="F193" s="6" t="n"/>
      <c r="G193" s="6" t="n"/>
      <c r="H193" s="6" t="n"/>
      <c r="J193" s="6" t="n"/>
      <c r="L193" s="6" t="n"/>
      <c r="M193" s="8">
        <f>IF(OR(NOT(OR(A193&lt;&gt;"",C193&lt;&gt;"",D193&lt;&gt;"")),N(A193)=0,OR(K193="Leased",K193="Closed")),"",MAX(0,(TODAY()-N(A193))))</f>
        <v/>
      </c>
      <c r="N193">
        <f>IF(OR(NOT(OR(A193&lt;&gt;"",C193&lt;&gt;"",D193&lt;&gt;"")),OR(K193="Leased",K193="Closed")),"",IF(IF(N(G193)=0,"NO REPLY YET; ","")&amp;IF(AND(N(J193)&gt;0,N(J193)&lt;TODAY()),"NEXT STEP OVERDUE; ","")&amp;IF(AND(N(G193)&gt;0,OR(I193="",N(J193)=0)),"NO NEXT STEP; ","")&amp;IF(AND(K193="Showing scheduled",N(H193)&gt;0,N(H193)&lt;TODAY()),"SHOWING PASSED, UPDATE STATUS; ","")&amp;IF(AND(K193="Shown",MAX(N(H193),N(L193))&gt;0,TODAY()-MAX(N(H193),N(L193))&gt;=N('Settings'!$B$3)),"SHOWN, NO FOLLOW-UP; ","")&amp;IF(AND(N(A193)&gt;0,(TODAY()-N(A193))&gt;=N('Settings'!$B$4)),"STALE; ","")&amp;IF(D193="","NO CONTACT INFO; ","")&amp;IF(B193="","NO SOURCE; ","")&amp;IF(E193="","NO PROPERTY; ","")&amp;IF(N(A193)=0,"NO DATE RECEIVED; ","")="","",LEFT(IF(N(G193)=0,"NO REPLY YET; ","")&amp;IF(AND(N(J193)&gt;0,N(J193)&lt;TODAY()),"NEXT STEP OVERDUE; ","")&amp;IF(AND(N(G193)&gt;0,OR(I193="",N(J193)=0)),"NO NEXT STEP; ","")&amp;IF(AND(K193="Showing scheduled",N(H193)&gt;0,N(H193)&lt;TODAY()),"SHOWING PASSED, UPDATE STATUS; ","")&amp;IF(AND(K193="Shown",MAX(N(H193),N(L193))&gt;0,TODAY()-MAX(N(H193),N(L193))&gt;=N('Settings'!$B$3)),"SHOWN, NO FOLLOW-UP; ","")&amp;IF(AND(N(A193)&gt;0,(TODAY()-N(A193))&gt;=N('Settings'!$B$4)),"STALE; ","")&amp;IF(D193="","NO CONTACT INFO; ","")&amp;IF(B193="","NO SOURCE; ","")&amp;IF(E193="","NO PROPERTY; ","")&amp;IF(N(A193)=0,"NO DATE RECEIVED; ",""),LEN(IF(N(G193)=0,"NO REPLY YET; ","")&amp;IF(AND(N(J193)&gt;0,N(J193)&lt;TODAY()),"NEXT STEP OVERDUE; ","")&amp;IF(AND(N(G193)&gt;0,OR(I193="",N(J193)=0)),"NO NEXT STEP; ","")&amp;IF(AND(K193="Showing scheduled",N(H193)&gt;0,N(H193)&lt;TODAY()),"SHOWING PASSED, UPDATE STATUS; ","")&amp;IF(AND(K193="Shown",MAX(N(H193),N(L193))&gt;0,TODAY()-MAX(N(H193),N(L193))&gt;=N('Settings'!$B$3)),"SHOWN, NO FOLLOW-UP; ","")&amp;IF(AND(N(A193)&gt;0,(TODAY()-N(A193))&gt;=N('Settings'!$B$4)),"STALE; ","")&amp;IF(D193="","NO CONTACT INFO; ","")&amp;IF(B193="","NO SOURCE; ","")&amp;IF(E193="","NO PROPERTY; ","")&amp;IF(N(A193)=0,"NO DATE RECEIVED; ",""))-2)))</f>
        <v/>
      </c>
    </row>
    <row r="194">
      <c r="A194" s="6" t="n"/>
      <c r="F194" s="6" t="n"/>
      <c r="G194" s="6" t="n"/>
      <c r="H194" s="6" t="n"/>
      <c r="J194" s="6" t="n"/>
      <c r="L194" s="6" t="n"/>
      <c r="M194" s="8">
        <f>IF(OR(NOT(OR(A194&lt;&gt;"",C194&lt;&gt;"",D194&lt;&gt;"")),N(A194)=0,OR(K194="Leased",K194="Closed")),"",MAX(0,(TODAY()-N(A194))))</f>
        <v/>
      </c>
      <c r="N194">
        <f>IF(OR(NOT(OR(A194&lt;&gt;"",C194&lt;&gt;"",D194&lt;&gt;"")),OR(K194="Leased",K194="Closed")),"",IF(IF(N(G194)=0,"NO REPLY YET; ","")&amp;IF(AND(N(J194)&gt;0,N(J194)&lt;TODAY()),"NEXT STEP OVERDUE; ","")&amp;IF(AND(N(G194)&gt;0,OR(I194="",N(J194)=0)),"NO NEXT STEP; ","")&amp;IF(AND(K194="Showing scheduled",N(H194)&gt;0,N(H194)&lt;TODAY()),"SHOWING PASSED, UPDATE STATUS; ","")&amp;IF(AND(K194="Shown",MAX(N(H194),N(L194))&gt;0,TODAY()-MAX(N(H194),N(L194))&gt;=N('Settings'!$B$3)),"SHOWN, NO FOLLOW-UP; ","")&amp;IF(AND(N(A194)&gt;0,(TODAY()-N(A194))&gt;=N('Settings'!$B$4)),"STALE; ","")&amp;IF(D194="","NO CONTACT INFO; ","")&amp;IF(B194="","NO SOURCE; ","")&amp;IF(E194="","NO PROPERTY; ","")&amp;IF(N(A194)=0,"NO DATE RECEIVED; ","")="","",LEFT(IF(N(G194)=0,"NO REPLY YET; ","")&amp;IF(AND(N(J194)&gt;0,N(J194)&lt;TODAY()),"NEXT STEP OVERDUE; ","")&amp;IF(AND(N(G194)&gt;0,OR(I194="",N(J194)=0)),"NO NEXT STEP; ","")&amp;IF(AND(K194="Showing scheduled",N(H194)&gt;0,N(H194)&lt;TODAY()),"SHOWING PASSED, UPDATE STATUS; ","")&amp;IF(AND(K194="Shown",MAX(N(H194),N(L194))&gt;0,TODAY()-MAX(N(H194),N(L194))&gt;=N('Settings'!$B$3)),"SHOWN, NO FOLLOW-UP; ","")&amp;IF(AND(N(A194)&gt;0,(TODAY()-N(A194))&gt;=N('Settings'!$B$4)),"STALE; ","")&amp;IF(D194="","NO CONTACT INFO; ","")&amp;IF(B194="","NO SOURCE; ","")&amp;IF(E194="","NO PROPERTY; ","")&amp;IF(N(A194)=0,"NO DATE RECEIVED; ",""),LEN(IF(N(G194)=0,"NO REPLY YET; ","")&amp;IF(AND(N(J194)&gt;0,N(J194)&lt;TODAY()),"NEXT STEP OVERDUE; ","")&amp;IF(AND(N(G194)&gt;0,OR(I194="",N(J194)=0)),"NO NEXT STEP; ","")&amp;IF(AND(K194="Showing scheduled",N(H194)&gt;0,N(H194)&lt;TODAY()),"SHOWING PASSED, UPDATE STATUS; ","")&amp;IF(AND(K194="Shown",MAX(N(H194),N(L194))&gt;0,TODAY()-MAX(N(H194),N(L194))&gt;=N('Settings'!$B$3)),"SHOWN, NO FOLLOW-UP; ","")&amp;IF(AND(N(A194)&gt;0,(TODAY()-N(A194))&gt;=N('Settings'!$B$4)),"STALE; ","")&amp;IF(D194="","NO CONTACT INFO; ","")&amp;IF(B194="","NO SOURCE; ","")&amp;IF(E194="","NO PROPERTY; ","")&amp;IF(N(A194)=0,"NO DATE RECEIVED; ",""))-2)))</f>
        <v/>
      </c>
    </row>
    <row r="195">
      <c r="A195" s="6" t="n"/>
      <c r="F195" s="6" t="n"/>
      <c r="G195" s="6" t="n"/>
      <c r="H195" s="6" t="n"/>
      <c r="J195" s="6" t="n"/>
      <c r="L195" s="6" t="n"/>
      <c r="M195" s="8">
        <f>IF(OR(NOT(OR(A195&lt;&gt;"",C195&lt;&gt;"",D195&lt;&gt;"")),N(A195)=0,OR(K195="Leased",K195="Closed")),"",MAX(0,(TODAY()-N(A195))))</f>
        <v/>
      </c>
      <c r="N195">
        <f>IF(OR(NOT(OR(A195&lt;&gt;"",C195&lt;&gt;"",D195&lt;&gt;"")),OR(K195="Leased",K195="Closed")),"",IF(IF(N(G195)=0,"NO REPLY YET; ","")&amp;IF(AND(N(J195)&gt;0,N(J195)&lt;TODAY()),"NEXT STEP OVERDUE; ","")&amp;IF(AND(N(G195)&gt;0,OR(I195="",N(J195)=0)),"NO NEXT STEP; ","")&amp;IF(AND(K195="Showing scheduled",N(H195)&gt;0,N(H195)&lt;TODAY()),"SHOWING PASSED, UPDATE STATUS; ","")&amp;IF(AND(K195="Shown",MAX(N(H195),N(L195))&gt;0,TODAY()-MAX(N(H195),N(L195))&gt;=N('Settings'!$B$3)),"SHOWN, NO FOLLOW-UP; ","")&amp;IF(AND(N(A195)&gt;0,(TODAY()-N(A195))&gt;=N('Settings'!$B$4)),"STALE; ","")&amp;IF(D195="","NO CONTACT INFO; ","")&amp;IF(B195="","NO SOURCE; ","")&amp;IF(E195="","NO PROPERTY; ","")&amp;IF(N(A195)=0,"NO DATE RECEIVED; ","")="","",LEFT(IF(N(G195)=0,"NO REPLY YET; ","")&amp;IF(AND(N(J195)&gt;0,N(J195)&lt;TODAY()),"NEXT STEP OVERDUE; ","")&amp;IF(AND(N(G195)&gt;0,OR(I195="",N(J195)=0)),"NO NEXT STEP; ","")&amp;IF(AND(K195="Showing scheduled",N(H195)&gt;0,N(H195)&lt;TODAY()),"SHOWING PASSED, UPDATE STATUS; ","")&amp;IF(AND(K195="Shown",MAX(N(H195),N(L195))&gt;0,TODAY()-MAX(N(H195),N(L195))&gt;=N('Settings'!$B$3)),"SHOWN, NO FOLLOW-UP; ","")&amp;IF(AND(N(A195)&gt;0,(TODAY()-N(A195))&gt;=N('Settings'!$B$4)),"STALE; ","")&amp;IF(D195="","NO CONTACT INFO; ","")&amp;IF(B195="","NO SOURCE; ","")&amp;IF(E195="","NO PROPERTY; ","")&amp;IF(N(A195)=0,"NO DATE RECEIVED; ",""),LEN(IF(N(G195)=0,"NO REPLY YET; ","")&amp;IF(AND(N(J195)&gt;0,N(J195)&lt;TODAY()),"NEXT STEP OVERDUE; ","")&amp;IF(AND(N(G195)&gt;0,OR(I195="",N(J195)=0)),"NO NEXT STEP; ","")&amp;IF(AND(K195="Showing scheduled",N(H195)&gt;0,N(H195)&lt;TODAY()),"SHOWING PASSED, UPDATE STATUS; ","")&amp;IF(AND(K195="Shown",MAX(N(H195),N(L195))&gt;0,TODAY()-MAX(N(H195),N(L195))&gt;=N('Settings'!$B$3)),"SHOWN, NO FOLLOW-UP; ","")&amp;IF(AND(N(A195)&gt;0,(TODAY()-N(A195))&gt;=N('Settings'!$B$4)),"STALE; ","")&amp;IF(D195="","NO CONTACT INFO; ","")&amp;IF(B195="","NO SOURCE; ","")&amp;IF(E195="","NO PROPERTY; ","")&amp;IF(N(A195)=0,"NO DATE RECEIVED; ",""))-2)))</f>
        <v/>
      </c>
    </row>
    <row r="196">
      <c r="A196" s="6" t="n"/>
      <c r="F196" s="6" t="n"/>
      <c r="G196" s="6" t="n"/>
      <c r="H196" s="6" t="n"/>
      <c r="J196" s="6" t="n"/>
      <c r="L196" s="6" t="n"/>
      <c r="M196" s="8">
        <f>IF(OR(NOT(OR(A196&lt;&gt;"",C196&lt;&gt;"",D196&lt;&gt;"")),N(A196)=0,OR(K196="Leased",K196="Closed")),"",MAX(0,(TODAY()-N(A196))))</f>
        <v/>
      </c>
      <c r="N196">
        <f>IF(OR(NOT(OR(A196&lt;&gt;"",C196&lt;&gt;"",D196&lt;&gt;"")),OR(K196="Leased",K196="Closed")),"",IF(IF(N(G196)=0,"NO REPLY YET; ","")&amp;IF(AND(N(J196)&gt;0,N(J196)&lt;TODAY()),"NEXT STEP OVERDUE; ","")&amp;IF(AND(N(G196)&gt;0,OR(I196="",N(J196)=0)),"NO NEXT STEP; ","")&amp;IF(AND(K196="Showing scheduled",N(H196)&gt;0,N(H196)&lt;TODAY()),"SHOWING PASSED, UPDATE STATUS; ","")&amp;IF(AND(K196="Shown",MAX(N(H196),N(L196))&gt;0,TODAY()-MAX(N(H196),N(L196))&gt;=N('Settings'!$B$3)),"SHOWN, NO FOLLOW-UP; ","")&amp;IF(AND(N(A196)&gt;0,(TODAY()-N(A196))&gt;=N('Settings'!$B$4)),"STALE; ","")&amp;IF(D196="","NO CONTACT INFO; ","")&amp;IF(B196="","NO SOURCE; ","")&amp;IF(E196="","NO PROPERTY; ","")&amp;IF(N(A196)=0,"NO DATE RECEIVED; ","")="","",LEFT(IF(N(G196)=0,"NO REPLY YET; ","")&amp;IF(AND(N(J196)&gt;0,N(J196)&lt;TODAY()),"NEXT STEP OVERDUE; ","")&amp;IF(AND(N(G196)&gt;0,OR(I196="",N(J196)=0)),"NO NEXT STEP; ","")&amp;IF(AND(K196="Showing scheduled",N(H196)&gt;0,N(H196)&lt;TODAY()),"SHOWING PASSED, UPDATE STATUS; ","")&amp;IF(AND(K196="Shown",MAX(N(H196),N(L196))&gt;0,TODAY()-MAX(N(H196),N(L196))&gt;=N('Settings'!$B$3)),"SHOWN, NO FOLLOW-UP; ","")&amp;IF(AND(N(A196)&gt;0,(TODAY()-N(A196))&gt;=N('Settings'!$B$4)),"STALE; ","")&amp;IF(D196="","NO CONTACT INFO; ","")&amp;IF(B196="","NO SOURCE; ","")&amp;IF(E196="","NO PROPERTY; ","")&amp;IF(N(A196)=0,"NO DATE RECEIVED; ",""),LEN(IF(N(G196)=0,"NO REPLY YET; ","")&amp;IF(AND(N(J196)&gt;0,N(J196)&lt;TODAY()),"NEXT STEP OVERDUE; ","")&amp;IF(AND(N(G196)&gt;0,OR(I196="",N(J196)=0)),"NO NEXT STEP; ","")&amp;IF(AND(K196="Showing scheduled",N(H196)&gt;0,N(H196)&lt;TODAY()),"SHOWING PASSED, UPDATE STATUS; ","")&amp;IF(AND(K196="Shown",MAX(N(H196),N(L196))&gt;0,TODAY()-MAX(N(H196),N(L196))&gt;=N('Settings'!$B$3)),"SHOWN, NO FOLLOW-UP; ","")&amp;IF(AND(N(A196)&gt;0,(TODAY()-N(A196))&gt;=N('Settings'!$B$4)),"STALE; ","")&amp;IF(D196="","NO CONTACT INFO; ","")&amp;IF(B196="","NO SOURCE; ","")&amp;IF(E196="","NO PROPERTY; ","")&amp;IF(N(A196)=0,"NO DATE RECEIVED; ",""))-2)))</f>
        <v/>
      </c>
    </row>
    <row r="197">
      <c r="A197" s="6" t="n"/>
      <c r="F197" s="6" t="n"/>
      <c r="G197" s="6" t="n"/>
      <c r="H197" s="6" t="n"/>
      <c r="J197" s="6" t="n"/>
      <c r="L197" s="6" t="n"/>
      <c r="M197" s="8">
        <f>IF(OR(NOT(OR(A197&lt;&gt;"",C197&lt;&gt;"",D197&lt;&gt;"")),N(A197)=0,OR(K197="Leased",K197="Closed")),"",MAX(0,(TODAY()-N(A197))))</f>
        <v/>
      </c>
      <c r="N197">
        <f>IF(OR(NOT(OR(A197&lt;&gt;"",C197&lt;&gt;"",D197&lt;&gt;"")),OR(K197="Leased",K197="Closed")),"",IF(IF(N(G197)=0,"NO REPLY YET; ","")&amp;IF(AND(N(J197)&gt;0,N(J197)&lt;TODAY()),"NEXT STEP OVERDUE; ","")&amp;IF(AND(N(G197)&gt;0,OR(I197="",N(J197)=0)),"NO NEXT STEP; ","")&amp;IF(AND(K197="Showing scheduled",N(H197)&gt;0,N(H197)&lt;TODAY()),"SHOWING PASSED, UPDATE STATUS; ","")&amp;IF(AND(K197="Shown",MAX(N(H197),N(L197))&gt;0,TODAY()-MAX(N(H197),N(L197))&gt;=N('Settings'!$B$3)),"SHOWN, NO FOLLOW-UP; ","")&amp;IF(AND(N(A197)&gt;0,(TODAY()-N(A197))&gt;=N('Settings'!$B$4)),"STALE; ","")&amp;IF(D197="","NO CONTACT INFO; ","")&amp;IF(B197="","NO SOURCE; ","")&amp;IF(E197="","NO PROPERTY; ","")&amp;IF(N(A197)=0,"NO DATE RECEIVED; ","")="","",LEFT(IF(N(G197)=0,"NO REPLY YET; ","")&amp;IF(AND(N(J197)&gt;0,N(J197)&lt;TODAY()),"NEXT STEP OVERDUE; ","")&amp;IF(AND(N(G197)&gt;0,OR(I197="",N(J197)=0)),"NO NEXT STEP; ","")&amp;IF(AND(K197="Showing scheduled",N(H197)&gt;0,N(H197)&lt;TODAY()),"SHOWING PASSED, UPDATE STATUS; ","")&amp;IF(AND(K197="Shown",MAX(N(H197),N(L197))&gt;0,TODAY()-MAX(N(H197),N(L197))&gt;=N('Settings'!$B$3)),"SHOWN, NO FOLLOW-UP; ","")&amp;IF(AND(N(A197)&gt;0,(TODAY()-N(A197))&gt;=N('Settings'!$B$4)),"STALE; ","")&amp;IF(D197="","NO CONTACT INFO; ","")&amp;IF(B197="","NO SOURCE; ","")&amp;IF(E197="","NO PROPERTY; ","")&amp;IF(N(A197)=0,"NO DATE RECEIVED; ",""),LEN(IF(N(G197)=0,"NO REPLY YET; ","")&amp;IF(AND(N(J197)&gt;0,N(J197)&lt;TODAY()),"NEXT STEP OVERDUE; ","")&amp;IF(AND(N(G197)&gt;0,OR(I197="",N(J197)=0)),"NO NEXT STEP; ","")&amp;IF(AND(K197="Showing scheduled",N(H197)&gt;0,N(H197)&lt;TODAY()),"SHOWING PASSED, UPDATE STATUS; ","")&amp;IF(AND(K197="Shown",MAX(N(H197),N(L197))&gt;0,TODAY()-MAX(N(H197),N(L197))&gt;=N('Settings'!$B$3)),"SHOWN, NO FOLLOW-UP; ","")&amp;IF(AND(N(A197)&gt;0,(TODAY()-N(A197))&gt;=N('Settings'!$B$4)),"STALE; ","")&amp;IF(D197="","NO CONTACT INFO; ","")&amp;IF(B197="","NO SOURCE; ","")&amp;IF(E197="","NO PROPERTY; ","")&amp;IF(N(A197)=0,"NO DATE RECEIVED; ",""))-2)))</f>
        <v/>
      </c>
    </row>
    <row r="198">
      <c r="A198" s="6" t="n"/>
      <c r="F198" s="6" t="n"/>
      <c r="G198" s="6" t="n"/>
      <c r="H198" s="6" t="n"/>
      <c r="J198" s="6" t="n"/>
      <c r="L198" s="6" t="n"/>
      <c r="M198" s="8">
        <f>IF(OR(NOT(OR(A198&lt;&gt;"",C198&lt;&gt;"",D198&lt;&gt;"")),N(A198)=0,OR(K198="Leased",K198="Closed")),"",MAX(0,(TODAY()-N(A198))))</f>
        <v/>
      </c>
      <c r="N198">
        <f>IF(OR(NOT(OR(A198&lt;&gt;"",C198&lt;&gt;"",D198&lt;&gt;"")),OR(K198="Leased",K198="Closed")),"",IF(IF(N(G198)=0,"NO REPLY YET; ","")&amp;IF(AND(N(J198)&gt;0,N(J198)&lt;TODAY()),"NEXT STEP OVERDUE; ","")&amp;IF(AND(N(G198)&gt;0,OR(I198="",N(J198)=0)),"NO NEXT STEP; ","")&amp;IF(AND(K198="Showing scheduled",N(H198)&gt;0,N(H198)&lt;TODAY()),"SHOWING PASSED, UPDATE STATUS; ","")&amp;IF(AND(K198="Shown",MAX(N(H198),N(L198))&gt;0,TODAY()-MAX(N(H198),N(L198))&gt;=N('Settings'!$B$3)),"SHOWN, NO FOLLOW-UP; ","")&amp;IF(AND(N(A198)&gt;0,(TODAY()-N(A198))&gt;=N('Settings'!$B$4)),"STALE; ","")&amp;IF(D198="","NO CONTACT INFO; ","")&amp;IF(B198="","NO SOURCE; ","")&amp;IF(E198="","NO PROPERTY; ","")&amp;IF(N(A198)=0,"NO DATE RECEIVED; ","")="","",LEFT(IF(N(G198)=0,"NO REPLY YET; ","")&amp;IF(AND(N(J198)&gt;0,N(J198)&lt;TODAY()),"NEXT STEP OVERDUE; ","")&amp;IF(AND(N(G198)&gt;0,OR(I198="",N(J198)=0)),"NO NEXT STEP; ","")&amp;IF(AND(K198="Showing scheduled",N(H198)&gt;0,N(H198)&lt;TODAY()),"SHOWING PASSED, UPDATE STATUS; ","")&amp;IF(AND(K198="Shown",MAX(N(H198),N(L198))&gt;0,TODAY()-MAX(N(H198),N(L198))&gt;=N('Settings'!$B$3)),"SHOWN, NO FOLLOW-UP; ","")&amp;IF(AND(N(A198)&gt;0,(TODAY()-N(A198))&gt;=N('Settings'!$B$4)),"STALE; ","")&amp;IF(D198="","NO CONTACT INFO; ","")&amp;IF(B198="","NO SOURCE; ","")&amp;IF(E198="","NO PROPERTY; ","")&amp;IF(N(A198)=0,"NO DATE RECEIVED; ",""),LEN(IF(N(G198)=0,"NO REPLY YET; ","")&amp;IF(AND(N(J198)&gt;0,N(J198)&lt;TODAY()),"NEXT STEP OVERDUE; ","")&amp;IF(AND(N(G198)&gt;0,OR(I198="",N(J198)=0)),"NO NEXT STEP; ","")&amp;IF(AND(K198="Showing scheduled",N(H198)&gt;0,N(H198)&lt;TODAY()),"SHOWING PASSED, UPDATE STATUS; ","")&amp;IF(AND(K198="Shown",MAX(N(H198),N(L198))&gt;0,TODAY()-MAX(N(H198),N(L198))&gt;=N('Settings'!$B$3)),"SHOWN, NO FOLLOW-UP; ","")&amp;IF(AND(N(A198)&gt;0,(TODAY()-N(A198))&gt;=N('Settings'!$B$4)),"STALE; ","")&amp;IF(D198="","NO CONTACT INFO; ","")&amp;IF(B198="","NO SOURCE; ","")&amp;IF(E198="","NO PROPERTY; ","")&amp;IF(N(A198)=0,"NO DATE RECEIVED; ",""))-2)))</f>
        <v/>
      </c>
    </row>
    <row r="199">
      <c r="A199" s="6" t="n"/>
      <c r="F199" s="6" t="n"/>
      <c r="G199" s="6" t="n"/>
      <c r="H199" s="6" t="n"/>
      <c r="J199" s="6" t="n"/>
      <c r="L199" s="6" t="n"/>
      <c r="M199" s="8">
        <f>IF(OR(NOT(OR(A199&lt;&gt;"",C199&lt;&gt;"",D199&lt;&gt;"")),N(A199)=0,OR(K199="Leased",K199="Closed")),"",MAX(0,(TODAY()-N(A199))))</f>
        <v/>
      </c>
      <c r="N199">
        <f>IF(OR(NOT(OR(A199&lt;&gt;"",C199&lt;&gt;"",D199&lt;&gt;"")),OR(K199="Leased",K199="Closed")),"",IF(IF(N(G199)=0,"NO REPLY YET; ","")&amp;IF(AND(N(J199)&gt;0,N(J199)&lt;TODAY()),"NEXT STEP OVERDUE; ","")&amp;IF(AND(N(G199)&gt;0,OR(I199="",N(J199)=0)),"NO NEXT STEP; ","")&amp;IF(AND(K199="Showing scheduled",N(H199)&gt;0,N(H199)&lt;TODAY()),"SHOWING PASSED, UPDATE STATUS; ","")&amp;IF(AND(K199="Shown",MAX(N(H199),N(L199))&gt;0,TODAY()-MAX(N(H199),N(L199))&gt;=N('Settings'!$B$3)),"SHOWN, NO FOLLOW-UP; ","")&amp;IF(AND(N(A199)&gt;0,(TODAY()-N(A199))&gt;=N('Settings'!$B$4)),"STALE; ","")&amp;IF(D199="","NO CONTACT INFO; ","")&amp;IF(B199="","NO SOURCE; ","")&amp;IF(E199="","NO PROPERTY; ","")&amp;IF(N(A199)=0,"NO DATE RECEIVED; ","")="","",LEFT(IF(N(G199)=0,"NO REPLY YET; ","")&amp;IF(AND(N(J199)&gt;0,N(J199)&lt;TODAY()),"NEXT STEP OVERDUE; ","")&amp;IF(AND(N(G199)&gt;0,OR(I199="",N(J199)=0)),"NO NEXT STEP; ","")&amp;IF(AND(K199="Showing scheduled",N(H199)&gt;0,N(H199)&lt;TODAY()),"SHOWING PASSED, UPDATE STATUS; ","")&amp;IF(AND(K199="Shown",MAX(N(H199),N(L199))&gt;0,TODAY()-MAX(N(H199),N(L199))&gt;=N('Settings'!$B$3)),"SHOWN, NO FOLLOW-UP; ","")&amp;IF(AND(N(A199)&gt;0,(TODAY()-N(A199))&gt;=N('Settings'!$B$4)),"STALE; ","")&amp;IF(D199="","NO CONTACT INFO; ","")&amp;IF(B199="","NO SOURCE; ","")&amp;IF(E199="","NO PROPERTY; ","")&amp;IF(N(A199)=0,"NO DATE RECEIVED; ",""),LEN(IF(N(G199)=0,"NO REPLY YET; ","")&amp;IF(AND(N(J199)&gt;0,N(J199)&lt;TODAY()),"NEXT STEP OVERDUE; ","")&amp;IF(AND(N(G199)&gt;0,OR(I199="",N(J199)=0)),"NO NEXT STEP; ","")&amp;IF(AND(K199="Showing scheduled",N(H199)&gt;0,N(H199)&lt;TODAY()),"SHOWING PASSED, UPDATE STATUS; ","")&amp;IF(AND(K199="Shown",MAX(N(H199),N(L199))&gt;0,TODAY()-MAX(N(H199),N(L199))&gt;=N('Settings'!$B$3)),"SHOWN, NO FOLLOW-UP; ","")&amp;IF(AND(N(A199)&gt;0,(TODAY()-N(A199))&gt;=N('Settings'!$B$4)),"STALE; ","")&amp;IF(D199="","NO CONTACT INFO; ","")&amp;IF(B199="","NO SOURCE; ","")&amp;IF(E199="","NO PROPERTY; ","")&amp;IF(N(A199)=0,"NO DATE RECEIVED; ",""))-2)))</f>
        <v/>
      </c>
    </row>
    <row r="200">
      <c r="A200" s="6" t="n"/>
      <c r="F200" s="6" t="n"/>
      <c r="G200" s="6" t="n"/>
      <c r="H200" s="6" t="n"/>
      <c r="J200" s="6" t="n"/>
      <c r="L200" s="6" t="n"/>
      <c r="M200" s="8">
        <f>IF(OR(NOT(OR(A200&lt;&gt;"",C200&lt;&gt;"",D200&lt;&gt;"")),N(A200)=0,OR(K200="Leased",K200="Closed")),"",MAX(0,(TODAY()-N(A200))))</f>
        <v/>
      </c>
      <c r="N200">
        <f>IF(OR(NOT(OR(A200&lt;&gt;"",C200&lt;&gt;"",D200&lt;&gt;"")),OR(K200="Leased",K200="Closed")),"",IF(IF(N(G200)=0,"NO REPLY YET; ","")&amp;IF(AND(N(J200)&gt;0,N(J200)&lt;TODAY()),"NEXT STEP OVERDUE; ","")&amp;IF(AND(N(G200)&gt;0,OR(I200="",N(J200)=0)),"NO NEXT STEP; ","")&amp;IF(AND(K200="Showing scheduled",N(H200)&gt;0,N(H200)&lt;TODAY()),"SHOWING PASSED, UPDATE STATUS; ","")&amp;IF(AND(K200="Shown",MAX(N(H200),N(L200))&gt;0,TODAY()-MAX(N(H200),N(L200))&gt;=N('Settings'!$B$3)),"SHOWN, NO FOLLOW-UP; ","")&amp;IF(AND(N(A200)&gt;0,(TODAY()-N(A200))&gt;=N('Settings'!$B$4)),"STALE; ","")&amp;IF(D200="","NO CONTACT INFO; ","")&amp;IF(B200="","NO SOURCE; ","")&amp;IF(E200="","NO PROPERTY; ","")&amp;IF(N(A200)=0,"NO DATE RECEIVED; ","")="","",LEFT(IF(N(G200)=0,"NO REPLY YET; ","")&amp;IF(AND(N(J200)&gt;0,N(J200)&lt;TODAY()),"NEXT STEP OVERDUE; ","")&amp;IF(AND(N(G200)&gt;0,OR(I200="",N(J200)=0)),"NO NEXT STEP; ","")&amp;IF(AND(K200="Showing scheduled",N(H200)&gt;0,N(H200)&lt;TODAY()),"SHOWING PASSED, UPDATE STATUS; ","")&amp;IF(AND(K200="Shown",MAX(N(H200),N(L200))&gt;0,TODAY()-MAX(N(H200),N(L200))&gt;=N('Settings'!$B$3)),"SHOWN, NO FOLLOW-UP; ","")&amp;IF(AND(N(A200)&gt;0,(TODAY()-N(A200))&gt;=N('Settings'!$B$4)),"STALE; ","")&amp;IF(D200="","NO CONTACT INFO; ","")&amp;IF(B200="","NO SOURCE; ","")&amp;IF(E200="","NO PROPERTY; ","")&amp;IF(N(A200)=0,"NO DATE RECEIVED; ",""),LEN(IF(N(G200)=0,"NO REPLY YET; ","")&amp;IF(AND(N(J200)&gt;0,N(J200)&lt;TODAY()),"NEXT STEP OVERDUE; ","")&amp;IF(AND(N(G200)&gt;0,OR(I200="",N(J200)=0)),"NO NEXT STEP; ","")&amp;IF(AND(K200="Showing scheduled",N(H200)&gt;0,N(H200)&lt;TODAY()),"SHOWING PASSED, UPDATE STATUS; ","")&amp;IF(AND(K200="Shown",MAX(N(H200),N(L200))&gt;0,TODAY()-MAX(N(H200),N(L200))&gt;=N('Settings'!$B$3)),"SHOWN, NO FOLLOW-UP; ","")&amp;IF(AND(N(A200)&gt;0,(TODAY()-N(A200))&gt;=N('Settings'!$B$4)),"STALE; ","")&amp;IF(D200="","NO CONTACT INFO; ","")&amp;IF(B200="","NO SOURCE; ","")&amp;IF(E200="","NO PROPERTY; ","")&amp;IF(N(A200)=0,"NO DATE RECEIVED; ",""))-2)))</f>
        <v/>
      </c>
    </row>
    <row r="201">
      <c r="A201" s="6" t="n"/>
      <c r="F201" s="6" t="n"/>
      <c r="G201" s="6" t="n"/>
      <c r="H201" s="6" t="n"/>
      <c r="J201" s="6" t="n"/>
      <c r="L201" s="6" t="n"/>
      <c r="M201" s="8">
        <f>IF(OR(NOT(OR(A201&lt;&gt;"",C201&lt;&gt;"",D201&lt;&gt;"")),N(A201)=0,OR(K201="Leased",K201="Closed")),"",MAX(0,(TODAY()-N(A201))))</f>
        <v/>
      </c>
      <c r="N201">
        <f>IF(OR(NOT(OR(A201&lt;&gt;"",C201&lt;&gt;"",D201&lt;&gt;"")),OR(K201="Leased",K201="Closed")),"",IF(IF(N(G201)=0,"NO REPLY YET; ","")&amp;IF(AND(N(J201)&gt;0,N(J201)&lt;TODAY()),"NEXT STEP OVERDUE; ","")&amp;IF(AND(N(G201)&gt;0,OR(I201="",N(J201)=0)),"NO NEXT STEP; ","")&amp;IF(AND(K201="Showing scheduled",N(H201)&gt;0,N(H201)&lt;TODAY()),"SHOWING PASSED, UPDATE STATUS; ","")&amp;IF(AND(K201="Shown",MAX(N(H201),N(L201))&gt;0,TODAY()-MAX(N(H201),N(L201))&gt;=N('Settings'!$B$3)),"SHOWN, NO FOLLOW-UP; ","")&amp;IF(AND(N(A201)&gt;0,(TODAY()-N(A201))&gt;=N('Settings'!$B$4)),"STALE; ","")&amp;IF(D201="","NO CONTACT INFO; ","")&amp;IF(B201="","NO SOURCE; ","")&amp;IF(E201="","NO PROPERTY; ","")&amp;IF(N(A201)=0,"NO DATE RECEIVED; ","")="","",LEFT(IF(N(G201)=0,"NO REPLY YET; ","")&amp;IF(AND(N(J201)&gt;0,N(J201)&lt;TODAY()),"NEXT STEP OVERDUE; ","")&amp;IF(AND(N(G201)&gt;0,OR(I201="",N(J201)=0)),"NO NEXT STEP; ","")&amp;IF(AND(K201="Showing scheduled",N(H201)&gt;0,N(H201)&lt;TODAY()),"SHOWING PASSED, UPDATE STATUS; ","")&amp;IF(AND(K201="Shown",MAX(N(H201),N(L201))&gt;0,TODAY()-MAX(N(H201),N(L201))&gt;=N('Settings'!$B$3)),"SHOWN, NO FOLLOW-UP; ","")&amp;IF(AND(N(A201)&gt;0,(TODAY()-N(A201))&gt;=N('Settings'!$B$4)),"STALE; ","")&amp;IF(D201="","NO CONTACT INFO; ","")&amp;IF(B201="","NO SOURCE; ","")&amp;IF(E201="","NO PROPERTY; ","")&amp;IF(N(A201)=0,"NO DATE RECEIVED; ",""),LEN(IF(N(G201)=0,"NO REPLY YET; ","")&amp;IF(AND(N(J201)&gt;0,N(J201)&lt;TODAY()),"NEXT STEP OVERDUE; ","")&amp;IF(AND(N(G201)&gt;0,OR(I201="",N(J201)=0)),"NO NEXT STEP; ","")&amp;IF(AND(K201="Showing scheduled",N(H201)&gt;0,N(H201)&lt;TODAY()),"SHOWING PASSED, UPDATE STATUS; ","")&amp;IF(AND(K201="Shown",MAX(N(H201),N(L201))&gt;0,TODAY()-MAX(N(H201),N(L201))&gt;=N('Settings'!$B$3)),"SHOWN, NO FOLLOW-UP; ","")&amp;IF(AND(N(A201)&gt;0,(TODAY()-N(A201))&gt;=N('Settings'!$B$4)),"STALE; ","")&amp;IF(D201="","NO CONTACT INFO; ","")&amp;IF(B201="","NO SOURCE; ","")&amp;IF(E201="","NO PROPERTY; ","")&amp;IF(N(A201)=0,"NO DATE RECEIVED; ",""))-2)))</f>
        <v/>
      </c>
    </row>
    <row r="202">
      <c r="A202" s="6" t="n"/>
      <c r="F202" s="6" t="n"/>
      <c r="G202" s="6" t="n"/>
      <c r="H202" s="6" t="n"/>
      <c r="J202" s="6" t="n"/>
      <c r="L202" s="6" t="n"/>
      <c r="M202" s="8">
        <f>IF(OR(NOT(OR(A202&lt;&gt;"",C202&lt;&gt;"",D202&lt;&gt;"")),N(A202)=0,OR(K202="Leased",K202="Closed")),"",MAX(0,(TODAY()-N(A202))))</f>
        <v/>
      </c>
      <c r="N202">
        <f>IF(OR(NOT(OR(A202&lt;&gt;"",C202&lt;&gt;"",D202&lt;&gt;"")),OR(K202="Leased",K202="Closed")),"",IF(IF(N(G202)=0,"NO REPLY YET; ","")&amp;IF(AND(N(J202)&gt;0,N(J202)&lt;TODAY()),"NEXT STEP OVERDUE; ","")&amp;IF(AND(N(G202)&gt;0,OR(I202="",N(J202)=0)),"NO NEXT STEP; ","")&amp;IF(AND(K202="Showing scheduled",N(H202)&gt;0,N(H202)&lt;TODAY()),"SHOWING PASSED, UPDATE STATUS; ","")&amp;IF(AND(K202="Shown",MAX(N(H202),N(L202))&gt;0,TODAY()-MAX(N(H202),N(L202))&gt;=N('Settings'!$B$3)),"SHOWN, NO FOLLOW-UP; ","")&amp;IF(AND(N(A202)&gt;0,(TODAY()-N(A202))&gt;=N('Settings'!$B$4)),"STALE; ","")&amp;IF(D202="","NO CONTACT INFO; ","")&amp;IF(B202="","NO SOURCE; ","")&amp;IF(E202="","NO PROPERTY; ","")&amp;IF(N(A202)=0,"NO DATE RECEIVED; ","")="","",LEFT(IF(N(G202)=0,"NO REPLY YET; ","")&amp;IF(AND(N(J202)&gt;0,N(J202)&lt;TODAY()),"NEXT STEP OVERDUE; ","")&amp;IF(AND(N(G202)&gt;0,OR(I202="",N(J202)=0)),"NO NEXT STEP; ","")&amp;IF(AND(K202="Showing scheduled",N(H202)&gt;0,N(H202)&lt;TODAY()),"SHOWING PASSED, UPDATE STATUS; ","")&amp;IF(AND(K202="Shown",MAX(N(H202),N(L202))&gt;0,TODAY()-MAX(N(H202),N(L202))&gt;=N('Settings'!$B$3)),"SHOWN, NO FOLLOW-UP; ","")&amp;IF(AND(N(A202)&gt;0,(TODAY()-N(A202))&gt;=N('Settings'!$B$4)),"STALE; ","")&amp;IF(D202="","NO CONTACT INFO; ","")&amp;IF(B202="","NO SOURCE; ","")&amp;IF(E202="","NO PROPERTY; ","")&amp;IF(N(A202)=0,"NO DATE RECEIVED; ",""),LEN(IF(N(G202)=0,"NO REPLY YET; ","")&amp;IF(AND(N(J202)&gt;0,N(J202)&lt;TODAY()),"NEXT STEP OVERDUE; ","")&amp;IF(AND(N(G202)&gt;0,OR(I202="",N(J202)=0)),"NO NEXT STEP; ","")&amp;IF(AND(K202="Showing scheduled",N(H202)&gt;0,N(H202)&lt;TODAY()),"SHOWING PASSED, UPDATE STATUS; ","")&amp;IF(AND(K202="Shown",MAX(N(H202),N(L202))&gt;0,TODAY()-MAX(N(H202),N(L202))&gt;=N('Settings'!$B$3)),"SHOWN, NO FOLLOW-UP; ","")&amp;IF(AND(N(A202)&gt;0,(TODAY()-N(A202))&gt;=N('Settings'!$B$4)),"STALE; ","")&amp;IF(D202="","NO CONTACT INFO; ","")&amp;IF(B202="","NO SOURCE; ","")&amp;IF(E202="","NO PROPERTY; ","")&amp;IF(N(A202)=0,"NO DATE RECEIVED; ",""))-2)))</f>
        <v/>
      </c>
    </row>
    <row r="203">
      <c r="A203" s="6" t="n"/>
      <c r="F203" s="6" t="n"/>
      <c r="G203" s="6" t="n"/>
      <c r="H203" s="6" t="n"/>
      <c r="J203" s="6" t="n"/>
      <c r="L203" s="6" t="n"/>
      <c r="M203" s="8">
        <f>IF(OR(NOT(OR(A203&lt;&gt;"",C203&lt;&gt;"",D203&lt;&gt;"")),N(A203)=0,OR(K203="Leased",K203="Closed")),"",MAX(0,(TODAY()-N(A203))))</f>
        <v/>
      </c>
      <c r="N203">
        <f>IF(OR(NOT(OR(A203&lt;&gt;"",C203&lt;&gt;"",D203&lt;&gt;"")),OR(K203="Leased",K203="Closed")),"",IF(IF(N(G203)=0,"NO REPLY YET; ","")&amp;IF(AND(N(J203)&gt;0,N(J203)&lt;TODAY()),"NEXT STEP OVERDUE; ","")&amp;IF(AND(N(G203)&gt;0,OR(I203="",N(J203)=0)),"NO NEXT STEP; ","")&amp;IF(AND(K203="Showing scheduled",N(H203)&gt;0,N(H203)&lt;TODAY()),"SHOWING PASSED, UPDATE STATUS; ","")&amp;IF(AND(K203="Shown",MAX(N(H203),N(L203))&gt;0,TODAY()-MAX(N(H203),N(L203))&gt;=N('Settings'!$B$3)),"SHOWN, NO FOLLOW-UP; ","")&amp;IF(AND(N(A203)&gt;0,(TODAY()-N(A203))&gt;=N('Settings'!$B$4)),"STALE; ","")&amp;IF(D203="","NO CONTACT INFO; ","")&amp;IF(B203="","NO SOURCE; ","")&amp;IF(E203="","NO PROPERTY; ","")&amp;IF(N(A203)=0,"NO DATE RECEIVED; ","")="","",LEFT(IF(N(G203)=0,"NO REPLY YET; ","")&amp;IF(AND(N(J203)&gt;0,N(J203)&lt;TODAY()),"NEXT STEP OVERDUE; ","")&amp;IF(AND(N(G203)&gt;0,OR(I203="",N(J203)=0)),"NO NEXT STEP; ","")&amp;IF(AND(K203="Showing scheduled",N(H203)&gt;0,N(H203)&lt;TODAY()),"SHOWING PASSED, UPDATE STATUS; ","")&amp;IF(AND(K203="Shown",MAX(N(H203),N(L203))&gt;0,TODAY()-MAX(N(H203),N(L203))&gt;=N('Settings'!$B$3)),"SHOWN, NO FOLLOW-UP; ","")&amp;IF(AND(N(A203)&gt;0,(TODAY()-N(A203))&gt;=N('Settings'!$B$4)),"STALE; ","")&amp;IF(D203="","NO CONTACT INFO; ","")&amp;IF(B203="","NO SOURCE; ","")&amp;IF(E203="","NO PROPERTY; ","")&amp;IF(N(A203)=0,"NO DATE RECEIVED; ",""),LEN(IF(N(G203)=0,"NO REPLY YET; ","")&amp;IF(AND(N(J203)&gt;0,N(J203)&lt;TODAY()),"NEXT STEP OVERDUE; ","")&amp;IF(AND(N(G203)&gt;0,OR(I203="",N(J203)=0)),"NO NEXT STEP; ","")&amp;IF(AND(K203="Showing scheduled",N(H203)&gt;0,N(H203)&lt;TODAY()),"SHOWING PASSED, UPDATE STATUS; ","")&amp;IF(AND(K203="Shown",MAX(N(H203),N(L203))&gt;0,TODAY()-MAX(N(H203),N(L203))&gt;=N('Settings'!$B$3)),"SHOWN, NO FOLLOW-UP; ","")&amp;IF(AND(N(A203)&gt;0,(TODAY()-N(A203))&gt;=N('Settings'!$B$4)),"STALE; ","")&amp;IF(D203="","NO CONTACT INFO; ","")&amp;IF(B203="","NO SOURCE; ","")&amp;IF(E203="","NO PROPERTY; ","")&amp;IF(N(A203)=0,"NO DATE RECEIVED; ",""))-2)))</f>
        <v/>
      </c>
    </row>
    <row r="204">
      <c r="A204" s="6" t="n"/>
      <c r="F204" s="6" t="n"/>
      <c r="G204" s="6" t="n"/>
      <c r="H204" s="6" t="n"/>
      <c r="J204" s="6" t="n"/>
      <c r="L204" s="6" t="n"/>
      <c r="M204" s="8">
        <f>IF(OR(NOT(OR(A204&lt;&gt;"",C204&lt;&gt;"",D204&lt;&gt;"")),N(A204)=0,OR(K204="Leased",K204="Closed")),"",MAX(0,(TODAY()-N(A204))))</f>
        <v/>
      </c>
      <c r="N204">
        <f>IF(OR(NOT(OR(A204&lt;&gt;"",C204&lt;&gt;"",D204&lt;&gt;"")),OR(K204="Leased",K204="Closed")),"",IF(IF(N(G204)=0,"NO REPLY YET; ","")&amp;IF(AND(N(J204)&gt;0,N(J204)&lt;TODAY()),"NEXT STEP OVERDUE; ","")&amp;IF(AND(N(G204)&gt;0,OR(I204="",N(J204)=0)),"NO NEXT STEP; ","")&amp;IF(AND(K204="Showing scheduled",N(H204)&gt;0,N(H204)&lt;TODAY()),"SHOWING PASSED, UPDATE STATUS; ","")&amp;IF(AND(K204="Shown",MAX(N(H204),N(L204))&gt;0,TODAY()-MAX(N(H204),N(L204))&gt;=N('Settings'!$B$3)),"SHOWN, NO FOLLOW-UP; ","")&amp;IF(AND(N(A204)&gt;0,(TODAY()-N(A204))&gt;=N('Settings'!$B$4)),"STALE; ","")&amp;IF(D204="","NO CONTACT INFO; ","")&amp;IF(B204="","NO SOURCE; ","")&amp;IF(E204="","NO PROPERTY; ","")&amp;IF(N(A204)=0,"NO DATE RECEIVED; ","")="","",LEFT(IF(N(G204)=0,"NO REPLY YET; ","")&amp;IF(AND(N(J204)&gt;0,N(J204)&lt;TODAY()),"NEXT STEP OVERDUE; ","")&amp;IF(AND(N(G204)&gt;0,OR(I204="",N(J204)=0)),"NO NEXT STEP; ","")&amp;IF(AND(K204="Showing scheduled",N(H204)&gt;0,N(H204)&lt;TODAY()),"SHOWING PASSED, UPDATE STATUS; ","")&amp;IF(AND(K204="Shown",MAX(N(H204),N(L204))&gt;0,TODAY()-MAX(N(H204),N(L204))&gt;=N('Settings'!$B$3)),"SHOWN, NO FOLLOW-UP; ","")&amp;IF(AND(N(A204)&gt;0,(TODAY()-N(A204))&gt;=N('Settings'!$B$4)),"STALE; ","")&amp;IF(D204="","NO CONTACT INFO; ","")&amp;IF(B204="","NO SOURCE; ","")&amp;IF(E204="","NO PROPERTY; ","")&amp;IF(N(A204)=0,"NO DATE RECEIVED; ",""),LEN(IF(N(G204)=0,"NO REPLY YET; ","")&amp;IF(AND(N(J204)&gt;0,N(J204)&lt;TODAY()),"NEXT STEP OVERDUE; ","")&amp;IF(AND(N(G204)&gt;0,OR(I204="",N(J204)=0)),"NO NEXT STEP; ","")&amp;IF(AND(K204="Showing scheduled",N(H204)&gt;0,N(H204)&lt;TODAY()),"SHOWING PASSED, UPDATE STATUS; ","")&amp;IF(AND(K204="Shown",MAX(N(H204),N(L204))&gt;0,TODAY()-MAX(N(H204),N(L204))&gt;=N('Settings'!$B$3)),"SHOWN, NO FOLLOW-UP; ","")&amp;IF(AND(N(A204)&gt;0,(TODAY()-N(A204))&gt;=N('Settings'!$B$4)),"STALE; ","")&amp;IF(D204="","NO CONTACT INFO; ","")&amp;IF(B204="","NO SOURCE; ","")&amp;IF(E204="","NO PROPERTY; ","")&amp;IF(N(A204)=0,"NO DATE RECEIVED; ",""))-2)))</f>
        <v/>
      </c>
    </row>
    <row r="205">
      <c r="A205" s="6" t="n"/>
      <c r="F205" s="6" t="n"/>
      <c r="G205" s="6" t="n"/>
      <c r="H205" s="6" t="n"/>
      <c r="J205" s="6" t="n"/>
      <c r="L205" s="6" t="n"/>
      <c r="M205" s="8">
        <f>IF(OR(NOT(OR(A205&lt;&gt;"",C205&lt;&gt;"",D205&lt;&gt;"")),N(A205)=0,OR(K205="Leased",K205="Closed")),"",MAX(0,(TODAY()-N(A205))))</f>
        <v/>
      </c>
      <c r="N205">
        <f>IF(OR(NOT(OR(A205&lt;&gt;"",C205&lt;&gt;"",D205&lt;&gt;"")),OR(K205="Leased",K205="Closed")),"",IF(IF(N(G205)=0,"NO REPLY YET; ","")&amp;IF(AND(N(J205)&gt;0,N(J205)&lt;TODAY()),"NEXT STEP OVERDUE; ","")&amp;IF(AND(N(G205)&gt;0,OR(I205="",N(J205)=0)),"NO NEXT STEP; ","")&amp;IF(AND(K205="Showing scheduled",N(H205)&gt;0,N(H205)&lt;TODAY()),"SHOWING PASSED, UPDATE STATUS; ","")&amp;IF(AND(K205="Shown",MAX(N(H205),N(L205))&gt;0,TODAY()-MAX(N(H205),N(L205))&gt;=N('Settings'!$B$3)),"SHOWN, NO FOLLOW-UP; ","")&amp;IF(AND(N(A205)&gt;0,(TODAY()-N(A205))&gt;=N('Settings'!$B$4)),"STALE; ","")&amp;IF(D205="","NO CONTACT INFO; ","")&amp;IF(B205="","NO SOURCE; ","")&amp;IF(E205="","NO PROPERTY; ","")&amp;IF(N(A205)=0,"NO DATE RECEIVED; ","")="","",LEFT(IF(N(G205)=0,"NO REPLY YET; ","")&amp;IF(AND(N(J205)&gt;0,N(J205)&lt;TODAY()),"NEXT STEP OVERDUE; ","")&amp;IF(AND(N(G205)&gt;0,OR(I205="",N(J205)=0)),"NO NEXT STEP; ","")&amp;IF(AND(K205="Showing scheduled",N(H205)&gt;0,N(H205)&lt;TODAY()),"SHOWING PASSED, UPDATE STATUS; ","")&amp;IF(AND(K205="Shown",MAX(N(H205),N(L205))&gt;0,TODAY()-MAX(N(H205),N(L205))&gt;=N('Settings'!$B$3)),"SHOWN, NO FOLLOW-UP; ","")&amp;IF(AND(N(A205)&gt;0,(TODAY()-N(A205))&gt;=N('Settings'!$B$4)),"STALE; ","")&amp;IF(D205="","NO CONTACT INFO; ","")&amp;IF(B205="","NO SOURCE; ","")&amp;IF(E205="","NO PROPERTY; ","")&amp;IF(N(A205)=0,"NO DATE RECEIVED; ",""),LEN(IF(N(G205)=0,"NO REPLY YET; ","")&amp;IF(AND(N(J205)&gt;0,N(J205)&lt;TODAY()),"NEXT STEP OVERDUE; ","")&amp;IF(AND(N(G205)&gt;0,OR(I205="",N(J205)=0)),"NO NEXT STEP; ","")&amp;IF(AND(K205="Showing scheduled",N(H205)&gt;0,N(H205)&lt;TODAY()),"SHOWING PASSED, UPDATE STATUS; ","")&amp;IF(AND(K205="Shown",MAX(N(H205),N(L205))&gt;0,TODAY()-MAX(N(H205),N(L205))&gt;=N('Settings'!$B$3)),"SHOWN, NO FOLLOW-UP; ","")&amp;IF(AND(N(A205)&gt;0,(TODAY()-N(A205))&gt;=N('Settings'!$B$4)),"STALE; ","")&amp;IF(D205="","NO CONTACT INFO; ","")&amp;IF(B205="","NO SOURCE; ","")&amp;IF(E205="","NO PROPERTY; ","")&amp;IF(N(A205)=0,"NO DATE RECEIVED; ",""))-2)))</f>
        <v/>
      </c>
    </row>
    <row r="206">
      <c r="A206" s="6" t="n"/>
      <c r="F206" s="6" t="n"/>
      <c r="G206" s="6" t="n"/>
      <c r="H206" s="6" t="n"/>
      <c r="J206" s="6" t="n"/>
      <c r="L206" s="6" t="n"/>
      <c r="M206" s="8">
        <f>IF(OR(NOT(OR(A206&lt;&gt;"",C206&lt;&gt;"",D206&lt;&gt;"")),N(A206)=0,OR(K206="Leased",K206="Closed")),"",MAX(0,(TODAY()-N(A206))))</f>
        <v/>
      </c>
      <c r="N206">
        <f>IF(OR(NOT(OR(A206&lt;&gt;"",C206&lt;&gt;"",D206&lt;&gt;"")),OR(K206="Leased",K206="Closed")),"",IF(IF(N(G206)=0,"NO REPLY YET; ","")&amp;IF(AND(N(J206)&gt;0,N(J206)&lt;TODAY()),"NEXT STEP OVERDUE; ","")&amp;IF(AND(N(G206)&gt;0,OR(I206="",N(J206)=0)),"NO NEXT STEP; ","")&amp;IF(AND(K206="Showing scheduled",N(H206)&gt;0,N(H206)&lt;TODAY()),"SHOWING PASSED, UPDATE STATUS; ","")&amp;IF(AND(K206="Shown",MAX(N(H206),N(L206))&gt;0,TODAY()-MAX(N(H206),N(L206))&gt;=N('Settings'!$B$3)),"SHOWN, NO FOLLOW-UP; ","")&amp;IF(AND(N(A206)&gt;0,(TODAY()-N(A206))&gt;=N('Settings'!$B$4)),"STALE; ","")&amp;IF(D206="","NO CONTACT INFO; ","")&amp;IF(B206="","NO SOURCE; ","")&amp;IF(E206="","NO PROPERTY; ","")&amp;IF(N(A206)=0,"NO DATE RECEIVED; ","")="","",LEFT(IF(N(G206)=0,"NO REPLY YET; ","")&amp;IF(AND(N(J206)&gt;0,N(J206)&lt;TODAY()),"NEXT STEP OVERDUE; ","")&amp;IF(AND(N(G206)&gt;0,OR(I206="",N(J206)=0)),"NO NEXT STEP; ","")&amp;IF(AND(K206="Showing scheduled",N(H206)&gt;0,N(H206)&lt;TODAY()),"SHOWING PASSED, UPDATE STATUS; ","")&amp;IF(AND(K206="Shown",MAX(N(H206),N(L206))&gt;0,TODAY()-MAX(N(H206),N(L206))&gt;=N('Settings'!$B$3)),"SHOWN, NO FOLLOW-UP; ","")&amp;IF(AND(N(A206)&gt;0,(TODAY()-N(A206))&gt;=N('Settings'!$B$4)),"STALE; ","")&amp;IF(D206="","NO CONTACT INFO; ","")&amp;IF(B206="","NO SOURCE; ","")&amp;IF(E206="","NO PROPERTY; ","")&amp;IF(N(A206)=0,"NO DATE RECEIVED; ",""),LEN(IF(N(G206)=0,"NO REPLY YET; ","")&amp;IF(AND(N(J206)&gt;0,N(J206)&lt;TODAY()),"NEXT STEP OVERDUE; ","")&amp;IF(AND(N(G206)&gt;0,OR(I206="",N(J206)=0)),"NO NEXT STEP; ","")&amp;IF(AND(K206="Showing scheduled",N(H206)&gt;0,N(H206)&lt;TODAY()),"SHOWING PASSED, UPDATE STATUS; ","")&amp;IF(AND(K206="Shown",MAX(N(H206),N(L206))&gt;0,TODAY()-MAX(N(H206),N(L206))&gt;=N('Settings'!$B$3)),"SHOWN, NO FOLLOW-UP; ","")&amp;IF(AND(N(A206)&gt;0,(TODAY()-N(A206))&gt;=N('Settings'!$B$4)),"STALE; ","")&amp;IF(D206="","NO CONTACT INFO; ","")&amp;IF(B206="","NO SOURCE; ","")&amp;IF(E206="","NO PROPERTY; ","")&amp;IF(N(A206)=0,"NO DATE RECEIVED; ",""))-2)))</f>
        <v/>
      </c>
    </row>
    <row r="207">
      <c r="A207" s="6" t="n"/>
      <c r="F207" s="6" t="n"/>
      <c r="G207" s="6" t="n"/>
      <c r="H207" s="6" t="n"/>
      <c r="J207" s="6" t="n"/>
      <c r="L207" s="6" t="n"/>
      <c r="M207" s="8">
        <f>IF(OR(NOT(OR(A207&lt;&gt;"",C207&lt;&gt;"",D207&lt;&gt;"")),N(A207)=0,OR(K207="Leased",K207="Closed")),"",MAX(0,(TODAY()-N(A207))))</f>
        <v/>
      </c>
      <c r="N207">
        <f>IF(OR(NOT(OR(A207&lt;&gt;"",C207&lt;&gt;"",D207&lt;&gt;"")),OR(K207="Leased",K207="Closed")),"",IF(IF(N(G207)=0,"NO REPLY YET; ","")&amp;IF(AND(N(J207)&gt;0,N(J207)&lt;TODAY()),"NEXT STEP OVERDUE; ","")&amp;IF(AND(N(G207)&gt;0,OR(I207="",N(J207)=0)),"NO NEXT STEP; ","")&amp;IF(AND(K207="Showing scheduled",N(H207)&gt;0,N(H207)&lt;TODAY()),"SHOWING PASSED, UPDATE STATUS; ","")&amp;IF(AND(K207="Shown",MAX(N(H207),N(L207))&gt;0,TODAY()-MAX(N(H207),N(L207))&gt;=N('Settings'!$B$3)),"SHOWN, NO FOLLOW-UP; ","")&amp;IF(AND(N(A207)&gt;0,(TODAY()-N(A207))&gt;=N('Settings'!$B$4)),"STALE; ","")&amp;IF(D207="","NO CONTACT INFO; ","")&amp;IF(B207="","NO SOURCE; ","")&amp;IF(E207="","NO PROPERTY; ","")&amp;IF(N(A207)=0,"NO DATE RECEIVED; ","")="","",LEFT(IF(N(G207)=0,"NO REPLY YET; ","")&amp;IF(AND(N(J207)&gt;0,N(J207)&lt;TODAY()),"NEXT STEP OVERDUE; ","")&amp;IF(AND(N(G207)&gt;0,OR(I207="",N(J207)=0)),"NO NEXT STEP; ","")&amp;IF(AND(K207="Showing scheduled",N(H207)&gt;0,N(H207)&lt;TODAY()),"SHOWING PASSED, UPDATE STATUS; ","")&amp;IF(AND(K207="Shown",MAX(N(H207),N(L207))&gt;0,TODAY()-MAX(N(H207),N(L207))&gt;=N('Settings'!$B$3)),"SHOWN, NO FOLLOW-UP; ","")&amp;IF(AND(N(A207)&gt;0,(TODAY()-N(A207))&gt;=N('Settings'!$B$4)),"STALE; ","")&amp;IF(D207="","NO CONTACT INFO; ","")&amp;IF(B207="","NO SOURCE; ","")&amp;IF(E207="","NO PROPERTY; ","")&amp;IF(N(A207)=0,"NO DATE RECEIVED; ",""),LEN(IF(N(G207)=0,"NO REPLY YET; ","")&amp;IF(AND(N(J207)&gt;0,N(J207)&lt;TODAY()),"NEXT STEP OVERDUE; ","")&amp;IF(AND(N(G207)&gt;0,OR(I207="",N(J207)=0)),"NO NEXT STEP; ","")&amp;IF(AND(K207="Showing scheduled",N(H207)&gt;0,N(H207)&lt;TODAY()),"SHOWING PASSED, UPDATE STATUS; ","")&amp;IF(AND(K207="Shown",MAX(N(H207),N(L207))&gt;0,TODAY()-MAX(N(H207),N(L207))&gt;=N('Settings'!$B$3)),"SHOWN, NO FOLLOW-UP; ","")&amp;IF(AND(N(A207)&gt;0,(TODAY()-N(A207))&gt;=N('Settings'!$B$4)),"STALE; ","")&amp;IF(D207="","NO CONTACT INFO; ","")&amp;IF(B207="","NO SOURCE; ","")&amp;IF(E207="","NO PROPERTY; ","")&amp;IF(N(A207)=0,"NO DATE RECEIVED; ",""))-2)))</f>
        <v/>
      </c>
    </row>
    <row r="208">
      <c r="A208" s="6" t="n"/>
      <c r="F208" s="6" t="n"/>
      <c r="G208" s="6" t="n"/>
      <c r="H208" s="6" t="n"/>
      <c r="J208" s="6" t="n"/>
      <c r="L208" s="6" t="n"/>
      <c r="M208" s="8">
        <f>IF(OR(NOT(OR(A208&lt;&gt;"",C208&lt;&gt;"",D208&lt;&gt;"")),N(A208)=0,OR(K208="Leased",K208="Closed")),"",MAX(0,(TODAY()-N(A208))))</f>
        <v/>
      </c>
      <c r="N208">
        <f>IF(OR(NOT(OR(A208&lt;&gt;"",C208&lt;&gt;"",D208&lt;&gt;"")),OR(K208="Leased",K208="Closed")),"",IF(IF(N(G208)=0,"NO REPLY YET; ","")&amp;IF(AND(N(J208)&gt;0,N(J208)&lt;TODAY()),"NEXT STEP OVERDUE; ","")&amp;IF(AND(N(G208)&gt;0,OR(I208="",N(J208)=0)),"NO NEXT STEP; ","")&amp;IF(AND(K208="Showing scheduled",N(H208)&gt;0,N(H208)&lt;TODAY()),"SHOWING PASSED, UPDATE STATUS; ","")&amp;IF(AND(K208="Shown",MAX(N(H208),N(L208))&gt;0,TODAY()-MAX(N(H208),N(L208))&gt;=N('Settings'!$B$3)),"SHOWN, NO FOLLOW-UP; ","")&amp;IF(AND(N(A208)&gt;0,(TODAY()-N(A208))&gt;=N('Settings'!$B$4)),"STALE; ","")&amp;IF(D208="","NO CONTACT INFO; ","")&amp;IF(B208="","NO SOURCE; ","")&amp;IF(E208="","NO PROPERTY; ","")&amp;IF(N(A208)=0,"NO DATE RECEIVED; ","")="","",LEFT(IF(N(G208)=0,"NO REPLY YET; ","")&amp;IF(AND(N(J208)&gt;0,N(J208)&lt;TODAY()),"NEXT STEP OVERDUE; ","")&amp;IF(AND(N(G208)&gt;0,OR(I208="",N(J208)=0)),"NO NEXT STEP; ","")&amp;IF(AND(K208="Showing scheduled",N(H208)&gt;0,N(H208)&lt;TODAY()),"SHOWING PASSED, UPDATE STATUS; ","")&amp;IF(AND(K208="Shown",MAX(N(H208),N(L208))&gt;0,TODAY()-MAX(N(H208),N(L208))&gt;=N('Settings'!$B$3)),"SHOWN, NO FOLLOW-UP; ","")&amp;IF(AND(N(A208)&gt;0,(TODAY()-N(A208))&gt;=N('Settings'!$B$4)),"STALE; ","")&amp;IF(D208="","NO CONTACT INFO; ","")&amp;IF(B208="","NO SOURCE; ","")&amp;IF(E208="","NO PROPERTY; ","")&amp;IF(N(A208)=0,"NO DATE RECEIVED; ",""),LEN(IF(N(G208)=0,"NO REPLY YET; ","")&amp;IF(AND(N(J208)&gt;0,N(J208)&lt;TODAY()),"NEXT STEP OVERDUE; ","")&amp;IF(AND(N(G208)&gt;0,OR(I208="",N(J208)=0)),"NO NEXT STEP; ","")&amp;IF(AND(K208="Showing scheduled",N(H208)&gt;0,N(H208)&lt;TODAY()),"SHOWING PASSED, UPDATE STATUS; ","")&amp;IF(AND(K208="Shown",MAX(N(H208),N(L208))&gt;0,TODAY()-MAX(N(H208),N(L208))&gt;=N('Settings'!$B$3)),"SHOWN, NO FOLLOW-UP; ","")&amp;IF(AND(N(A208)&gt;0,(TODAY()-N(A208))&gt;=N('Settings'!$B$4)),"STALE; ","")&amp;IF(D208="","NO CONTACT INFO; ","")&amp;IF(B208="","NO SOURCE; ","")&amp;IF(E208="","NO PROPERTY; ","")&amp;IF(N(A208)=0,"NO DATE RECEIVED; ",""))-2)))</f>
        <v/>
      </c>
    </row>
    <row r="209">
      <c r="A209" s="6" t="n"/>
      <c r="F209" s="6" t="n"/>
      <c r="G209" s="6" t="n"/>
      <c r="H209" s="6" t="n"/>
      <c r="J209" s="6" t="n"/>
      <c r="L209" s="6" t="n"/>
      <c r="M209" s="8">
        <f>IF(OR(NOT(OR(A209&lt;&gt;"",C209&lt;&gt;"",D209&lt;&gt;"")),N(A209)=0,OR(K209="Leased",K209="Closed")),"",MAX(0,(TODAY()-N(A209))))</f>
        <v/>
      </c>
      <c r="N209">
        <f>IF(OR(NOT(OR(A209&lt;&gt;"",C209&lt;&gt;"",D209&lt;&gt;"")),OR(K209="Leased",K209="Closed")),"",IF(IF(N(G209)=0,"NO REPLY YET; ","")&amp;IF(AND(N(J209)&gt;0,N(J209)&lt;TODAY()),"NEXT STEP OVERDUE; ","")&amp;IF(AND(N(G209)&gt;0,OR(I209="",N(J209)=0)),"NO NEXT STEP; ","")&amp;IF(AND(K209="Showing scheduled",N(H209)&gt;0,N(H209)&lt;TODAY()),"SHOWING PASSED, UPDATE STATUS; ","")&amp;IF(AND(K209="Shown",MAX(N(H209),N(L209))&gt;0,TODAY()-MAX(N(H209),N(L209))&gt;=N('Settings'!$B$3)),"SHOWN, NO FOLLOW-UP; ","")&amp;IF(AND(N(A209)&gt;0,(TODAY()-N(A209))&gt;=N('Settings'!$B$4)),"STALE; ","")&amp;IF(D209="","NO CONTACT INFO; ","")&amp;IF(B209="","NO SOURCE; ","")&amp;IF(E209="","NO PROPERTY; ","")&amp;IF(N(A209)=0,"NO DATE RECEIVED; ","")="","",LEFT(IF(N(G209)=0,"NO REPLY YET; ","")&amp;IF(AND(N(J209)&gt;0,N(J209)&lt;TODAY()),"NEXT STEP OVERDUE; ","")&amp;IF(AND(N(G209)&gt;0,OR(I209="",N(J209)=0)),"NO NEXT STEP; ","")&amp;IF(AND(K209="Showing scheduled",N(H209)&gt;0,N(H209)&lt;TODAY()),"SHOWING PASSED, UPDATE STATUS; ","")&amp;IF(AND(K209="Shown",MAX(N(H209),N(L209))&gt;0,TODAY()-MAX(N(H209),N(L209))&gt;=N('Settings'!$B$3)),"SHOWN, NO FOLLOW-UP; ","")&amp;IF(AND(N(A209)&gt;0,(TODAY()-N(A209))&gt;=N('Settings'!$B$4)),"STALE; ","")&amp;IF(D209="","NO CONTACT INFO; ","")&amp;IF(B209="","NO SOURCE; ","")&amp;IF(E209="","NO PROPERTY; ","")&amp;IF(N(A209)=0,"NO DATE RECEIVED; ",""),LEN(IF(N(G209)=0,"NO REPLY YET; ","")&amp;IF(AND(N(J209)&gt;0,N(J209)&lt;TODAY()),"NEXT STEP OVERDUE; ","")&amp;IF(AND(N(G209)&gt;0,OR(I209="",N(J209)=0)),"NO NEXT STEP; ","")&amp;IF(AND(K209="Showing scheduled",N(H209)&gt;0,N(H209)&lt;TODAY()),"SHOWING PASSED, UPDATE STATUS; ","")&amp;IF(AND(K209="Shown",MAX(N(H209),N(L209))&gt;0,TODAY()-MAX(N(H209),N(L209))&gt;=N('Settings'!$B$3)),"SHOWN, NO FOLLOW-UP; ","")&amp;IF(AND(N(A209)&gt;0,(TODAY()-N(A209))&gt;=N('Settings'!$B$4)),"STALE; ","")&amp;IF(D209="","NO CONTACT INFO; ","")&amp;IF(B209="","NO SOURCE; ","")&amp;IF(E209="","NO PROPERTY; ","")&amp;IF(N(A209)=0,"NO DATE RECEIVED; ",""))-2)))</f>
        <v/>
      </c>
    </row>
    <row r="210">
      <c r="A210" s="6" t="n"/>
      <c r="F210" s="6" t="n"/>
      <c r="G210" s="6" t="n"/>
      <c r="H210" s="6" t="n"/>
      <c r="J210" s="6" t="n"/>
      <c r="L210" s="6" t="n"/>
      <c r="M210" s="8">
        <f>IF(OR(NOT(OR(A210&lt;&gt;"",C210&lt;&gt;"",D210&lt;&gt;"")),N(A210)=0,OR(K210="Leased",K210="Closed")),"",MAX(0,(TODAY()-N(A210))))</f>
        <v/>
      </c>
      <c r="N210">
        <f>IF(OR(NOT(OR(A210&lt;&gt;"",C210&lt;&gt;"",D210&lt;&gt;"")),OR(K210="Leased",K210="Closed")),"",IF(IF(N(G210)=0,"NO REPLY YET; ","")&amp;IF(AND(N(J210)&gt;0,N(J210)&lt;TODAY()),"NEXT STEP OVERDUE; ","")&amp;IF(AND(N(G210)&gt;0,OR(I210="",N(J210)=0)),"NO NEXT STEP; ","")&amp;IF(AND(K210="Showing scheduled",N(H210)&gt;0,N(H210)&lt;TODAY()),"SHOWING PASSED, UPDATE STATUS; ","")&amp;IF(AND(K210="Shown",MAX(N(H210),N(L210))&gt;0,TODAY()-MAX(N(H210),N(L210))&gt;=N('Settings'!$B$3)),"SHOWN, NO FOLLOW-UP; ","")&amp;IF(AND(N(A210)&gt;0,(TODAY()-N(A210))&gt;=N('Settings'!$B$4)),"STALE; ","")&amp;IF(D210="","NO CONTACT INFO; ","")&amp;IF(B210="","NO SOURCE; ","")&amp;IF(E210="","NO PROPERTY; ","")&amp;IF(N(A210)=0,"NO DATE RECEIVED; ","")="","",LEFT(IF(N(G210)=0,"NO REPLY YET; ","")&amp;IF(AND(N(J210)&gt;0,N(J210)&lt;TODAY()),"NEXT STEP OVERDUE; ","")&amp;IF(AND(N(G210)&gt;0,OR(I210="",N(J210)=0)),"NO NEXT STEP; ","")&amp;IF(AND(K210="Showing scheduled",N(H210)&gt;0,N(H210)&lt;TODAY()),"SHOWING PASSED, UPDATE STATUS; ","")&amp;IF(AND(K210="Shown",MAX(N(H210),N(L210))&gt;0,TODAY()-MAX(N(H210),N(L210))&gt;=N('Settings'!$B$3)),"SHOWN, NO FOLLOW-UP; ","")&amp;IF(AND(N(A210)&gt;0,(TODAY()-N(A210))&gt;=N('Settings'!$B$4)),"STALE; ","")&amp;IF(D210="","NO CONTACT INFO; ","")&amp;IF(B210="","NO SOURCE; ","")&amp;IF(E210="","NO PROPERTY; ","")&amp;IF(N(A210)=0,"NO DATE RECEIVED; ",""),LEN(IF(N(G210)=0,"NO REPLY YET; ","")&amp;IF(AND(N(J210)&gt;0,N(J210)&lt;TODAY()),"NEXT STEP OVERDUE; ","")&amp;IF(AND(N(G210)&gt;0,OR(I210="",N(J210)=0)),"NO NEXT STEP; ","")&amp;IF(AND(K210="Showing scheduled",N(H210)&gt;0,N(H210)&lt;TODAY()),"SHOWING PASSED, UPDATE STATUS; ","")&amp;IF(AND(K210="Shown",MAX(N(H210),N(L210))&gt;0,TODAY()-MAX(N(H210),N(L210))&gt;=N('Settings'!$B$3)),"SHOWN, NO FOLLOW-UP; ","")&amp;IF(AND(N(A210)&gt;0,(TODAY()-N(A210))&gt;=N('Settings'!$B$4)),"STALE; ","")&amp;IF(D210="","NO CONTACT INFO; ","")&amp;IF(B210="","NO SOURCE; ","")&amp;IF(E210="","NO PROPERTY; ","")&amp;IF(N(A210)=0,"NO DATE RECEIVED; ",""))-2)))</f>
        <v/>
      </c>
    </row>
    <row r="211">
      <c r="A211" s="6" t="n"/>
      <c r="F211" s="6" t="n"/>
      <c r="G211" s="6" t="n"/>
      <c r="H211" s="6" t="n"/>
      <c r="J211" s="6" t="n"/>
      <c r="L211" s="6" t="n"/>
      <c r="M211" s="8">
        <f>IF(OR(NOT(OR(A211&lt;&gt;"",C211&lt;&gt;"",D211&lt;&gt;"")),N(A211)=0,OR(K211="Leased",K211="Closed")),"",MAX(0,(TODAY()-N(A211))))</f>
        <v/>
      </c>
      <c r="N211">
        <f>IF(OR(NOT(OR(A211&lt;&gt;"",C211&lt;&gt;"",D211&lt;&gt;"")),OR(K211="Leased",K211="Closed")),"",IF(IF(N(G211)=0,"NO REPLY YET; ","")&amp;IF(AND(N(J211)&gt;0,N(J211)&lt;TODAY()),"NEXT STEP OVERDUE; ","")&amp;IF(AND(N(G211)&gt;0,OR(I211="",N(J211)=0)),"NO NEXT STEP; ","")&amp;IF(AND(K211="Showing scheduled",N(H211)&gt;0,N(H211)&lt;TODAY()),"SHOWING PASSED, UPDATE STATUS; ","")&amp;IF(AND(K211="Shown",MAX(N(H211),N(L211))&gt;0,TODAY()-MAX(N(H211),N(L211))&gt;=N('Settings'!$B$3)),"SHOWN, NO FOLLOW-UP; ","")&amp;IF(AND(N(A211)&gt;0,(TODAY()-N(A211))&gt;=N('Settings'!$B$4)),"STALE; ","")&amp;IF(D211="","NO CONTACT INFO; ","")&amp;IF(B211="","NO SOURCE; ","")&amp;IF(E211="","NO PROPERTY; ","")&amp;IF(N(A211)=0,"NO DATE RECEIVED; ","")="","",LEFT(IF(N(G211)=0,"NO REPLY YET; ","")&amp;IF(AND(N(J211)&gt;0,N(J211)&lt;TODAY()),"NEXT STEP OVERDUE; ","")&amp;IF(AND(N(G211)&gt;0,OR(I211="",N(J211)=0)),"NO NEXT STEP; ","")&amp;IF(AND(K211="Showing scheduled",N(H211)&gt;0,N(H211)&lt;TODAY()),"SHOWING PASSED, UPDATE STATUS; ","")&amp;IF(AND(K211="Shown",MAX(N(H211),N(L211))&gt;0,TODAY()-MAX(N(H211),N(L211))&gt;=N('Settings'!$B$3)),"SHOWN, NO FOLLOW-UP; ","")&amp;IF(AND(N(A211)&gt;0,(TODAY()-N(A211))&gt;=N('Settings'!$B$4)),"STALE; ","")&amp;IF(D211="","NO CONTACT INFO; ","")&amp;IF(B211="","NO SOURCE; ","")&amp;IF(E211="","NO PROPERTY; ","")&amp;IF(N(A211)=0,"NO DATE RECEIVED; ",""),LEN(IF(N(G211)=0,"NO REPLY YET; ","")&amp;IF(AND(N(J211)&gt;0,N(J211)&lt;TODAY()),"NEXT STEP OVERDUE; ","")&amp;IF(AND(N(G211)&gt;0,OR(I211="",N(J211)=0)),"NO NEXT STEP; ","")&amp;IF(AND(K211="Showing scheduled",N(H211)&gt;0,N(H211)&lt;TODAY()),"SHOWING PASSED, UPDATE STATUS; ","")&amp;IF(AND(K211="Shown",MAX(N(H211),N(L211))&gt;0,TODAY()-MAX(N(H211),N(L211))&gt;=N('Settings'!$B$3)),"SHOWN, NO FOLLOW-UP; ","")&amp;IF(AND(N(A211)&gt;0,(TODAY()-N(A211))&gt;=N('Settings'!$B$4)),"STALE; ","")&amp;IF(D211="","NO CONTACT INFO; ","")&amp;IF(B211="","NO SOURCE; ","")&amp;IF(E211="","NO PROPERTY; ","")&amp;IF(N(A211)=0,"NO DATE RECEIVED; ",""))-2)))</f>
        <v/>
      </c>
    </row>
    <row r="212">
      <c r="A212" s="6" t="n"/>
      <c r="F212" s="6" t="n"/>
      <c r="G212" s="6" t="n"/>
      <c r="H212" s="6" t="n"/>
      <c r="J212" s="6" t="n"/>
      <c r="L212" s="6" t="n"/>
      <c r="M212" s="8">
        <f>IF(OR(NOT(OR(A212&lt;&gt;"",C212&lt;&gt;"",D212&lt;&gt;"")),N(A212)=0,OR(K212="Leased",K212="Closed")),"",MAX(0,(TODAY()-N(A212))))</f>
        <v/>
      </c>
      <c r="N212">
        <f>IF(OR(NOT(OR(A212&lt;&gt;"",C212&lt;&gt;"",D212&lt;&gt;"")),OR(K212="Leased",K212="Closed")),"",IF(IF(N(G212)=0,"NO REPLY YET; ","")&amp;IF(AND(N(J212)&gt;0,N(J212)&lt;TODAY()),"NEXT STEP OVERDUE; ","")&amp;IF(AND(N(G212)&gt;0,OR(I212="",N(J212)=0)),"NO NEXT STEP; ","")&amp;IF(AND(K212="Showing scheduled",N(H212)&gt;0,N(H212)&lt;TODAY()),"SHOWING PASSED, UPDATE STATUS; ","")&amp;IF(AND(K212="Shown",MAX(N(H212),N(L212))&gt;0,TODAY()-MAX(N(H212),N(L212))&gt;=N('Settings'!$B$3)),"SHOWN, NO FOLLOW-UP; ","")&amp;IF(AND(N(A212)&gt;0,(TODAY()-N(A212))&gt;=N('Settings'!$B$4)),"STALE; ","")&amp;IF(D212="","NO CONTACT INFO; ","")&amp;IF(B212="","NO SOURCE; ","")&amp;IF(E212="","NO PROPERTY; ","")&amp;IF(N(A212)=0,"NO DATE RECEIVED; ","")="","",LEFT(IF(N(G212)=0,"NO REPLY YET; ","")&amp;IF(AND(N(J212)&gt;0,N(J212)&lt;TODAY()),"NEXT STEP OVERDUE; ","")&amp;IF(AND(N(G212)&gt;0,OR(I212="",N(J212)=0)),"NO NEXT STEP; ","")&amp;IF(AND(K212="Showing scheduled",N(H212)&gt;0,N(H212)&lt;TODAY()),"SHOWING PASSED, UPDATE STATUS; ","")&amp;IF(AND(K212="Shown",MAX(N(H212),N(L212))&gt;0,TODAY()-MAX(N(H212),N(L212))&gt;=N('Settings'!$B$3)),"SHOWN, NO FOLLOW-UP; ","")&amp;IF(AND(N(A212)&gt;0,(TODAY()-N(A212))&gt;=N('Settings'!$B$4)),"STALE; ","")&amp;IF(D212="","NO CONTACT INFO; ","")&amp;IF(B212="","NO SOURCE; ","")&amp;IF(E212="","NO PROPERTY; ","")&amp;IF(N(A212)=0,"NO DATE RECEIVED; ",""),LEN(IF(N(G212)=0,"NO REPLY YET; ","")&amp;IF(AND(N(J212)&gt;0,N(J212)&lt;TODAY()),"NEXT STEP OVERDUE; ","")&amp;IF(AND(N(G212)&gt;0,OR(I212="",N(J212)=0)),"NO NEXT STEP; ","")&amp;IF(AND(K212="Showing scheduled",N(H212)&gt;0,N(H212)&lt;TODAY()),"SHOWING PASSED, UPDATE STATUS; ","")&amp;IF(AND(K212="Shown",MAX(N(H212),N(L212))&gt;0,TODAY()-MAX(N(H212),N(L212))&gt;=N('Settings'!$B$3)),"SHOWN, NO FOLLOW-UP; ","")&amp;IF(AND(N(A212)&gt;0,(TODAY()-N(A212))&gt;=N('Settings'!$B$4)),"STALE; ","")&amp;IF(D212="","NO CONTACT INFO; ","")&amp;IF(B212="","NO SOURCE; ","")&amp;IF(E212="","NO PROPERTY; ","")&amp;IF(N(A212)=0,"NO DATE RECEIVED; ",""))-2)))</f>
        <v/>
      </c>
    </row>
    <row r="213">
      <c r="A213" s="6" t="n"/>
      <c r="F213" s="6" t="n"/>
      <c r="G213" s="6" t="n"/>
      <c r="H213" s="6" t="n"/>
      <c r="J213" s="6" t="n"/>
      <c r="L213" s="6" t="n"/>
      <c r="M213" s="8">
        <f>IF(OR(NOT(OR(A213&lt;&gt;"",C213&lt;&gt;"",D213&lt;&gt;"")),N(A213)=0,OR(K213="Leased",K213="Closed")),"",MAX(0,(TODAY()-N(A213))))</f>
        <v/>
      </c>
      <c r="N213">
        <f>IF(OR(NOT(OR(A213&lt;&gt;"",C213&lt;&gt;"",D213&lt;&gt;"")),OR(K213="Leased",K213="Closed")),"",IF(IF(N(G213)=0,"NO REPLY YET; ","")&amp;IF(AND(N(J213)&gt;0,N(J213)&lt;TODAY()),"NEXT STEP OVERDUE; ","")&amp;IF(AND(N(G213)&gt;0,OR(I213="",N(J213)=0)),"NO NEXT STEP; ","")&amp;IF(AND(K213="Showing scheduled",N(H213)&gt;0,N(H213)&lt;TODAY()),"SHOWING PASSED, UPDATE STATUS; ","")&amp;IF(AND(K213="Shown",MAX(N(H213),N(L213))&gt;0,TODAY()-MAX(N(H213),N(L213))&gt;=N('Settings'!$B$3)),"SHOWN, NO FOLLOW-UP; ","")&amp;IF(AND(N(A213)&gt;0,(TODAY()-N(A213))&gt;=N('Settings'!$B$4)),"STALE; ","")&amp;IF(D213="","NO CONTACT INFO; ","")&amp;IF(B213="","NO SOURCE; ","")&amp;IF(E213="","NO PROPERTY; ","")&amp;IF(N(A213)=0,"NO DATE RECEIVED; ","")="","",LEFT(IF(N(G213)=0,"NO REPLY YET; ","")&amp;IF(AND(N(J213)&gt;0,N(J213)&lt;TODAY()),"NEXT STEP OVERDUE; ","")&amp;IF(AND(N(G213)&gt;0,OR(I213="",N(J213)=0)),"NO NEXT STEP; ","")&amp;IF(AND(K213="Showing scheduled",N(H213)&gt;0,N(H213)&lt;TODAY()),"SHOWING PASSED, UPDATE STATUS; ","")&amp;IF(AND(K213="Shown",MAX(N(H213),N(L213))&gt;0,TODAY()-MAX(N(H213),N(L213))&gt;=N('Settings'!$B$3)),"SHOWN, NO FOLLOW-UP; ","")&amp;IF(AND(N(A213)&gt;0,(TODAY()-N(A213))&gt;=N('Settings'!$B$4)),"STALE; ","")&amp;IF(D213="","NO CONTACT INFO; ","")&amp;IF(B213="","NO SOURCE; ","")&amp;IF(E213="","NO PROPERTY; ","")&amp;IF(N(A213)=0,"NO DATE RECEIVED; ",""),LEN(IF(N(G213)=0,"NO REPLY YET; ","")&amp;IF(AND(N(J213)&gt;0,N(J213)&lt;TODAY()),"NEXT STEP OVERDUE; ","")&amp;IF(AND(N(G213)&gt;0,OR(I213="",N(J213)=0)),"NO NEXT STEP; ","")&amp;IF(AND(K213="Showing scheduled",N(H213)&gt;0,N(H213)&lt;TODAY()),"SHOWING PASSED, UPDATE STATUS; ","")&amp;IF(AND(K213="Shown",MAX(N(H213),N(L213))&gt;0,TODAY()-MAX(N(H213),N(L213))&gt;=N('Settings'!$B$3)),"SHOWN, NO FOLLOW-UP; ","")&amp;IF(AND(N(A213)&gt;0,(TODAY()-N(A213))&gt;=N('Settings'!$B$4)),"STALE; ","")&amp;IF(D213="","NO CONTACT INFO; ","")&amp;IF(B213="","NO SOURCE; ","")&amp;IF(E213="","NO PROPERTY; ","")&amp;IF(N(A213)=0,"NO DATE RECEIVED; ",""))-2)))</f>
        <v/>
      </c>
    </row>
    <row r="214">
      <c r="A214" s="6" t="n"/>
      <c r="F214" s="6" t="n"/>
      <c r="G214" s="6" t="n"/>
      <c r="H214" s="6" t="n"/>
      <c r="J214" s="6" t="n"/>
      <c r="L214" s="6" t="n"/>
      <c r="M214" s="8">
        <f>IF(OR(NOT(OR(A214&lt;&gt;"",C214&lt;&gt;"",D214&lt;&gt;"")),N(A214)=0,OR(K214="Leased",K214="Closed")),"",MAX(0,(TODAY()-N(A214))))</f>
        <v/>
      </c>
      <c r="N214">
        <f>IF(OR(NOT(OR(A214&lt;&gt;"",C214&lt;&gt;"",D214&lt;&gt;"")),OR(K214="Leased",K214="Closed")),"",IF(IF(N(G214)=0,"NO REPLY YET; ","")&amp;IF(AND(N(J214)&gt;0,N(J214)&lt;TODAY()),"NEXT STEP OVERDUE; ","")&amp;IF(AND(N(G214)&gt;0,OR(I214="",N(J214)=0)),"NO NEXT STEP; ","")&amp;IF(AND(K214="Showing scheduled",N(H214)&gt;0,N(H214)&lt;TODAY()),"SHOWING PASSED, UPDATE STATUS; ","")&amp;IF(AND(K214="Shown",MAX(N(H214),N(L214))&gt;0,TODAY()-MAX(N(H214),N(L214))&gt;=N('Settings'!$B$3)),"SHOWN, NO FOLLOW-UP; ","")&amp;IF(AND(N(A214)&gt;0,(TODAY()-N(A214))&gt;=N('Settings'!$B$4)),"STALE; ","")&amp;IF(D214="","NO CONTACT INFO; ","")&amp;IF(B214="","NO SOURCE; ","")&amp;IF(E214="","NO PROPERTY; ","")&amp;IF(N(A214)=0,"NO DATE RECEIVED; ","")="","",LEFT(IF(N(G214)=0,"NO REPLY YET; ","")&amp;IF(AND(N(J214)&gt;0,N(J214)&lt;TODAY()),"NEXT STEP OVERDUE; ","")&amp;IF(AND(N(G214)&gt;0,OR(I214="",N(J214)=0)),"NO NEXT STEP; ","")&amp;IF(AND(K214="Showing scheduled",N(H214)&gt;0,N(H214)&lt;TODAY()),"SHOWING PASSED, UPDATE STATUS; ","")&amp;IF(AND(K214="Shown",MAX(N(H214),N(L214))&gt;0,TODAY()-MAX(N(H214),N(L214))&gt;=N('Settings'!$B$3)),"SHOWN, NO FOLLOW-UP; ","")&amp;IF(AND(N(A214)&gt;0,(TODAY()-N(A214))&gt;=N('Settings'!$B$4)),"STALE; ","")&amp;IF(D214="","NO CONTACT INFO; ","")&amp;IF(B214="","NO SOURCE; ","")&amp;IF(E214="","NO PROPERTY; ","")&amp;IF(N(A214)=0,"NO DATE RECEIVED; ",""),LEN(IF(N(G214)=0,"NO REPLY YET; ","")&amp;IF(AND(N(J214)&gt;0,N(J214)&lt;TODAY()),"NEXT STEP OVERDUE; ","")&amp;IF(AND(N(G214)&gt;0,OR(I214="",N(J214)=0)),"NO NEXT STEP; ","")&amp;IF(AND(K214="Showing scheduled",N(H214)&gt;0,N(H214)&lt;TODAY()),"SHOWING PASSED, UPDATE STATUS; ","")&amp;IF(AND(K214="Shown",MAX(N(H214),N(L214))&gt;0,TODAY()-MAX(N(H214),N(L214))&gt;=N('Settings'!$B$3)),"SHOWN, NO FOLLOW-UP; ","")&amp;IF(AND(N(A214)&gt;0,(TODAY()-N(A214))&gt;=N('Settings'!$B$4)),"STALE; ","")&amp;IF(D214="","NO CONTACT INFO; ","")&amp;IF(B214="","NO SOURCE; ","")&amp;IF(E214="","NO PROPERTY; ","")&amp;IF(N(A214)=0,"NO DATE RECEIVED; ",""))-2)))</f>
        <v/>
      </c>
    </row>
    <row r="215">
      <c r="A215" s="6" t="n"/>
      <c r="F215" s="6" t="n"/>
      <c r="G215" s="6" t="n"/>
      <c r="H215" s="6" t="n"/>
      <c r="J215" s="6" t="n"/>
      <c r="L215" s="6" t="n"/>
      <c r="M215" s="8">
        <f>IF(OR(NOT(OR(A215&lt;&gt;"",C215&lt;&gt;"",D215&lt;&gt;"")),N(A215)=0,OR(K215="Leased",K215="Closed")),"",MAX(0,(TODAY()-N(A215))))</f>
        <v/>
      </c>
      <c r="N215">
        <f>IF(OR(NOT(OR(A215&lt;&gt;"",C215&lt;&gt;"",D215&lt;&gt;"")),OR(K215="Leased",K215="Closed")),"",IF(IF(N(G215)=0,"NO REPLY YET; ","")&amp;IF(AND(N(J215)&gt;0,N(J215)&lt;TODAY()),"NEXT STEP OVERDUE; ","")&amp;IF(AND(N(G215)&gt;0,OR(I215="",N(J215)=0)),"NO NEXT STEP; ","")&amp;IF(AND(K215="Showing scheduled",N(H215)&gt;0,N(H215)&lt;TODAY()),"SHOWING PASSED, UPDATE STATUS; ","")&amp;IF(AND(K215="Shown",MAX(N(H215),N(L215))&gt;0,TODAY()-MAX(N(H215),N(L215))&gt;=N('Settings'!$B$3)),"SHOWN, NO FOLLOW-UP; ","")&amp;IF(AND(N(A215)&gt;0,(TODAY()-N(A215))&gt;=N('Settings'!$B$4)),"STALE; ","")&amp;IF(D215="","NO CONTACT INFO; ","")&amp;IF(B215="","NO SOURCE; ","")&amp;IF(E215="","NO PROPERTY; ","")&amp;IF(N(A215)=0,"NO DATE RECEIVED; ","")="","",LEFT(IF(N(G215)=0,"NO REPLY YET; ","")&amp;IF(AND(N(J215)&gt;0,N(J215)&lt;TODAY()),"NEXT STEP OVERDUE; ","")&amp;IF(AND(N(G215)&gt;0,OR(I215="",N(J215)=0)),"NO NEXT STEP; ","")&amp;IF(AND(K215="Showing scheduled",N(H215)&gt;0,N(H215)&lt;TODAY()),"SHOWING PASSED, UPDATE STATUS; ","")&amp;IF(AND(K215="Shown",MAX(N(H215),N(L215))&gt;0,TODAY()-MAX(N(H215),N(L215))&gt;=N('Settings'!$B$3)),"SHOWN, NO FOLLOW-UP; ","")&amp;IF(AND(N(A215)&gt;0,(TODAY()-N(A215))&gt;=N('Settings'!$B$4)),"STALE; ","")&amp;IF(D215="","NO CONTACT INFO; ","")&amp;IF(B215="","NO SOURCE; ","")&amp;IF(E215="","NO PROPERTY; ","")&amp;IF(N(A215)=0,"NO DATE RECEIVED; ",""),LEN(IF(N(G215)=0,"NO REPLY YET; ","")&amp;IF(AND(N(J215)&gt;0,N(J215)&lt;TODAY()),"NEXT STEP OVERDUE; ","")&amp;IF(AND(N(G215)&gt;0,OR(I215="",N(J215)=0)),"NO NEXT STEP; ","")&amp;IF(AND(K215="Showing scheduled",N(H215)&gt;0,N(H215)&lt;TODAY()),"SHOWING PASSED, UPDATE STATUS; ","")&amp;IF(AND(K215="Shown",MAX(N(H215),N(L215))&gt;0,TODAY()-MAX(N(H215),N(L215))&gt;=N('Settings'!$B$3)),"SHOWN, NO FOLLOW-UP; ","")&amp;IF(AND(N(A215)&gt;0,(TODAY()-N(A215))&gt;=N('Settings'!$B$4)),"STALE; ","")&amp;IF(D215="","NO CONTACT INFO; ","")&amp;IF(B215="","NO SOURCE; ","")&amp;IF(E215="","NO PROPERTY; ","")&amp;IF(N(A215)=0,"NO DATE RECEIVED; ",""))-2)))</f>
        <v/>
      </c>
    </row>
    <row r="216">
      <c r="A216" s="6" t="n"/>
      <c r="F216" s="6" t="n"/>
      <c r="G216" s="6" t="n"/>
      <c r="H216" s="6" t="n"/>
      <c r="J216" s="6" t="n"/>
      <c r="L216" s="6" t="n"/>
      <c r="M216" s="8">
        <f>IF(OR(NOT(OR(A216&lt;&gt;"",C216&lt;&gt;"",D216&lt;&gt;"")),N(A216)=0,OR(K216="Leased",K216="Closed")),"",MAX(0,(TODAY()-N(A216))))</f>
        <v/>
      </c>
      <c r="N216">
        <f>IF(OR(NOT(OR(A216&lt;&gt;"",C216&lt;&gt;"",D216&lt;&gt;"")),OR(K216="Leased",K216="Closed")),"",IF(IF(N(G216)=0,"NO REPLY YET; ","")&amp;IF(AND(N(J216)&gt;0,N(J216)&lt;TODAY()),"NEXT STEP OVERDUE; ","")&amp;IF(AND(N(G216)&gt;0,OR(I216="",N(J216)=0)),"NO NEXT STEP; ","")&amp;IF(AND(K216="Showing scheduled",N(H216)&gt;0,N(H216)&lt;TODAY()),"SHOWING PASSED, UPDATE STATUS; ","")&amp;IF(AND(K216="Shown",MAX(N(H216),N(L216))&gt;0,TODAY()-MAX(N(H216),N(L216))&gt;=N('Settings'!$B$3)),"SHOWN, NO FOLLOW-UP; ","")&amp;IF(AND(N(A216)&gt;0,(TODAY()-N(A216))&gt;=N('Settings'!$B$4)),"STALE; ","")&amp;IF(D216="","NO CONTACT INFO; ","")&amp;IF(B216="","NO SOURCE; ","")&amp;IF(E216="","NO PROPERTY; ","")&amp;IF(N(A216)=0,"NO DATE RECEIVED; ","")="","",LEFT(IF(N(G216)=0,"NO REPLY YET; ","")&amp;IF(AND(N(J216)&gt;0,N(J216)&lt;TODAY()),"NEXT STEP OVERDUE; ","")&amp;IF(AND(N(G216)&gt;0,OR(I216="",N(J216)=0)),"NO NEXT STEP; ","")&amp;IF(AND(K216="Showing scheduled",N(H216)&gt;0,N(H216)&lt;TODAY()),"SHOWING PASSED, UPDATE STATUS; ","")&amp;IF(AND(K216="Shown",MAX(N(H216),N(L216))&gt;0,TODAY()-MAX(N(H216),N(L216))&gt;=N('Settings'!$B$3)),"SHOWN, NO FOLLOW-UP; ","")&amp;IF(AND(N(A216)&gt;0,(TODAY()-N(A216))&gt;=N('Settings'!$B$4)),"STALE; ","")&amp;IF(D216="","NO CONTACT INFO; ","")&amp;IF(B216="","NO SOURCE; ","")&amp;IF(E216="","NO PROPERTY; ","")&amp;IF(N(A216)=0,"NO DATE RECEIVED; ",""),LEN(IF(N(G216)=0,"NO REPLY YET; ","")&amp;IF(AND(N(J216)&gt;0,N(J216)&lt;TODAY()),"NEXT STEP OVERDUE; ","")&amp;IF(AND(N(G216)&gt;0,OR(I216="",N(J216)=0)),"NO NEXT STEP; ","")&amp;IF(AND(K216="Showing scheduled",N(H216)&gt;0,N(H216)&lt;TODAY()),"SHOWING PASSED, UPDATE STATUS; ","")&amp;IF(AND(K216="Shown",MAX(N(H216),N(L216))&gt;0,TODAY()-MAX(N(H216),N(L216))&gt;=N('Settings'!$B$3)),"SHOWN, NO FOLLOW-UP; ","")&amp;IF(AND(N(A216)&gt;0,(TODAY()-N(A216))&gt;=N('Settings'!$B$4)),"STALE; ","")&amp;IF(D216="","NO CONTACT INFO; ","")&amp;IF(B216="","NO SOURCE; ","")&amp;IF(E216="","NO PROPERTY; ","")&amp;IF(N(A216)=0,"NO DATE RECEIVED; ",""))-2)))</f>
        <v/>
      </c>
    </row>
    <row r="217">
      <c r="A217" s="6" t="n"/>
      <c r="F217" s="6" t="n"/>
      <c r="G217" s="6" t="n"/>
      <c r="H217" s="6" t="n"/>
      <c r="J217" s="6" t="n"/>
      <c r="L217" s="6" t="n"/>
      <c r="M217" s="8">
        <f>IF(OR(NOT(OR(A217&lt;&gt;"",C217&lt;&gt;"",D217&lt;&gt;"")),N(A217)=0,OR(K217="Leased",K217="Closed")),"",MAX(0,(TODAY()-N(A217))))</f>
        <v/>
      </c>
      <c r="N217">
        <f>IF(OR(NOT(OR(A217&lt;&gt;"",C217&lt;&gt;"",D217&lt;&gt;"")),OR(K217="Leased",K217="Closed")),"",IF(IF(N(G217)=0,"NO REPLY YET; ","")&amp;IF(AND(N(J217)&gt;0,N(J217)&lt;TODAY()),"NEXT STEP OVERDUE; ","")&amp;IF(AND(N(G217)&gt;0,OR(I217="",N(J217)=0)),"NO NEXT STEP; ","")&amp;IF(AND(K217="Showing scheduled",N(H217)&gt;0,N(H217)&lt;TODAY()),"SHOWING PASSED, UPDATE STATUS; ","")&amp;IF(AND(K217="Shown",MAX(N(H217),N(L217))&gt;0,TODAY()-MAX(N(H217),N(L217))&gt;=N('Settings'!$B$3)),"SHOWN, NO FOLLOW-UP; ","")&amp;IF(AND(N(A217)&gt;0,(TODAY()-N(A217))&gt;=N('Settings'!$B$4)),"STALE; ","")&amp;IF(D217="","NO CONTACT INFO; ","")&amp;IF(B217="","NO SOURCE; ","")&amp;IF(E217="","NO PROPERTY; ","")&amp;IF(N(A217)=0,"NO DATE RECEIVED; ","")="","",LEFT(IF(N(G217)=0,"NO REPLY YET; ","")&amp;IF(AND(N(J217)&gt;0,N(J217)&lt;TODAY()),"NEXT STEP OVERDUE; ","")&amp;IF(AND(N(G217)&gt;0,OR(I217="",N(J217)=0)),"NO NEXT STEP; ","")&amp;IF(AND(K217="Showing scheduled",N(H217)&gt;0,N(H217)&lt;TODAY()),"SHOWING PASSED, UPDATE STATUS; ","")&amp;IF(AND(K217="Shown",MAX(N(H217),N(L217))&gt;0,TODAY()-MAX(N(H217),N(L217))&gt;=N('Settings'!$B$3)),"SHOWN, NO FOLLOW-UP; ","")&amp;IF(AND(N(A217)&gt;0,(TODAY()-N(A217))&gt;=N('Settings'!$B$4)),"STALE; ","")&amp;IF(D217="","NO CONTACT INFO; ","")&amp;IF(B217="","NO SOURCE; ","")&amp;IF(E217="","NO PROPERTY; ","")&amp;IF(N(A217)=0,"NO DATE RECEIVED; ",""),LEN(IF(N(G217)=0,"NO REPLY YET; ","")&amp;IF(AND(N(J217)&gt;0,N(J217)&lt;TODAY()),"NEXT STEP OVERDUE; ","")&amp;IF(AND(N(G217)&gt;0,OR(I217="",N(J217)=0)),"NO NEXT STEP; ","")&amp;IF(AND(K217="Showing scheduled",N(H217)&gt;0,N(H217)&lt;TODAY()),"SHOWING PASSED, UPDATE STATUS; ","")&amp;IF(AND(K217="Shown",MAX(N(H217),N(L217))&gt;0,TODAY()-MAX(N(H217),N(L217))&gt;=N('Settings'!$B$3)),"SHOWN, NO FOLLOW-UP; ","")&amp;IF(AND(N(A217)&gt;0,(TODAY()-N(A217))&gt;=N('Settings'!$B$4)),"STALE; ","")&amp;IF(D217="","NO CONTACT INFO; ","")&amp;IF(B217="","NO SOURCE; ","")&amp;IF(E217="","NO PROPERTY; ","")&amp;IF(N(A217)=0,"NO DATE RECEIVED; ",""))-2)))</f>
        <v/>
      </c>
    </row>
    <row r="218">
      <c r="A218" s="6" t="n"/>
      <c r="F218" s="6" t="n"/>
      <c r="G218" s="6" t="n"/>
      <c r="H218" s="6" t="n"/>
      <c r="J218" s="6" t="n"/>
      <c r="L218" s="6" t="n"/>
      <c r="M218" s="8">
        <f>IF(OR(NOT(OR(A218&lt;&gt;"",C218&lt;&gt;"",D218&lt;&gt;"")),N(A218)=0,OR(K218="Leased",K218="Closed")),"",MAX(0,(TODAY()-N(A218))))</f>
        <v/>
      </c>
      <c r="N218">
        <f>IF(OR(NOT(OR(A218&lt;&gt;"",C218&lt;&gt;"",D218&lt;&gt;"")),OR(K218="Leased",K218="Closed")),"",IF(IF(N(G218)=0,"NO REPLY YET; ","")&amp;IF(AND(N(J218)&gt;0,N(J218)&lt;TODAY()),"NEXT STEP OVERDUE; ","")&amp;IF(AND(N(G218)&gt;0,OR(I218="",N(J218)=0)),"NO NEXT STEP; ","")&amp;IF(AND(K218="Showing scheduled",N(H218)&gt;0,N(H218)&lt;TODAY()),"SHOWING PASSED, UPDATE STATUS; ","")&amp;IF(AND(K218="Shown",MAX(N(H218),N(L218))&gt;0,TODAY()-MAX(N(H218),N(L218))&gt;=N('Settings'!$B$3)),"SHOWN, NO FOLLOW-UP; ","")&amp;IF(AND(N(A218)&gt;0,(TODAY()-N(A218))&gt;=N('Settings'!$B$4)),"STALE; ","")&amp;IF(D218="","NO CONTACT INFO; ","")&amp;IF(B218="","NO SOURCE; ","")&amp;IF(E218="","NO PROPERTY; ","")&amp;IF(N(A218)=0,"NO DATE RECEIVED; ","")="","",LEFT(IF(N(G218)=0,"NO REPLY YET; ","")&amp;IF(AND(N(J218)&gt;0,N(J218)&lt;TODAY()),"NEXT STEP OVERDUE; ","")&amp;IF(AND(N(G218)&gt;0,OR(I218="",N(J218)=0)),"NO NEXT STEP; ","")&amp;IF(AND(K218="Showing scheduled",N(H218)&gt;0,N(H218)&lt;TODAY()),"SHOWING PASSED, UPDATE STATUS; ","")&amp;IF(AND(K218="Shown",MAX(N(H218),N(L218))&gt;0,TODAY()-MAX(N(H218),N(L218))&gt;=N('Settings'!$B$3)),"SHOWN, NO FOLLOW-UP; ","")&amp;IF(AND(N(A218)&gt;0,(TODAY()-N(A218))&gt;=N('Settings'!$B$4)),"STALE; ","")&amp;IF(D218="","NO CONTACT INFO; ","")&amp;IF(B218="","NO SOURCE; ","")&amp;IF(E218="","NO PROPERTY; ","")&amp;IF(N(A218)=0,"NO DATE RECEIVED; ",""),LEN(IF(N(G218)=0,"NO REPLY YET; ","")&amp;IF(AND(N(J218)&gt;0,N(J218)&lt;TODAY()),"NEXT STEP OVERDUE; ","")&amp;IF(AND(N(G218)&gt;0,OR(I218="",N(J218)=0)),"NO NEXT STEP; ","")&amp;IF(AND(K218="Showing scheduled",N(H218)&gt;0,N(H218)&lt;TODAY()),"SHOWING PASSED, UPDATE STATUS; ","")&amp;IF(AND(K218="Shown",MAX(N(H218),N(L218))&gt;0,TODAY()-MAX(N(H218),N(L218))&gt;=N('Settings'!$B$3)),"SHOWN, NO FOLLOW-UP; ","")&amp;IF(AND(N(A218)&gt;0,(TODAY()-N(A218))&gt;=N('Settings'!$B$4)),"STALE; ","")&amp;IF(D218="","NO CONTACT INFO; ","")&amp;IF(B218="","NO SOURCE; ","")&amp;IF(E218="","NO PROPERTY; ","")&amp;IF(N(A218)=0,"NO DATE RECEIVED; ",""))-2)))</f>
        <v/>
      </c>
    </row>
    <row r="219">
      <c r="A219" s="6" t="n"/>
      <c r="F219" s="6" t="n"/>
      <c r="G219" s="6" t="n"/>
      <c r="H219" s="6" t="n"/>
      <c r="J219" s="6" t="n"/>
      <c r="L219" s="6" t="n"/>
      <c r="M219" s="8">
        <f>IF(OR(NOT(OR(A219&lt;&gt;"",C219&lt;&gt;"",D219&lt;&gt;"")),N(A219)=0,OR(K219="Leased",K219="Closed")),"",MAX(0,(TODAY()-N(A219))))</f>
        <v/>
      </c>
      <c r="N219">
        <f>IF(OR(NOT(OR(A219&lt;&gt;"",C219&lt;&gt;"",D219&lt;&gt;"")),OR(K219="Leased",K219="Closed")),"",IF(IF(N(G219)=0,"NO REPLY YET; ","")&amp;IF(AND(N(J219)&gt;0,N(J219)&lt;TODAY()),"NEXT STEP OVERDUE; ","")&amp;IF(AND(N(G219)&gt;0,OR(I219="",N(J219)=0)),"NO NEXT STEP; ","")&amp;IF(AND(K219="Showing scheduled",N(H219)&gt;0,N(H219)&lt;TODAY()),"SHOWING PASSED, UPDATE STATUS; ","")&amp;IF(AND(K219="Shown",MAX(N(H219),N(L219))&gt;0,TODAY()-MAX(N(H219),N(L219))&gt;=N('Settings'!$B$3)),"SHOWN, NO FOLLOW-UP; ","")&amp;IF(AND(N(A219)&gt;0,(TODAY()-N(A219))&gt;=N('Settings'!$B$4)),"STALE; ","")&amp;IF(D219="","NO CONTACT INFO; ","")&amp;IF(B219="","NO SOURCE; ","")&amp;IF(E219="","NO PROPERTY; ","")&amp;IF(N(A219)=0,"NO DATE RECEIVED; ","")="","",LEFT(IF(N(G219)=0,"NO REPLY YET; ","")&amp;IF(AND(N(J219)&gt;0,N(J219)&lt;TODAY()),"NEXT STEP OVERDUE; ","")&amp;IF(AND(N(G219)&gt;0,OR(I219="",N(J219)=0)),"NO NEXT STEP; ","")&amp;IF(AND(K219="Showing scheduled",N(H219)&gt;0,N(H219)&lt;TODAY()),"SHOWING PASSED, UPDATE STATUS; ","")&amp;IF(AND(K219="Shown",MAX(N(H219),N(L219))&gt;0,TODAY()-MAX(N(H219),N(L219))&gt;=N('Settings'!$B$3)),"SHOWN, NO FOLLOW-UP; ","")&amp;IF(AND(N(A219)&gt;0,(TODAY()-N(A219))&gt;=N('Settings'!$B$4)),"STALE; ","")&amp;IF(D219="","NO CONTACT INFO; ","")&amp;IF(B219="","NO SOURCE; ","")&amp;IF(E219="","NO PROPERTY; ","")&amp;IF(N(A219)=0,"NO DATE RECEIVED; ",""),LEN(IF(N(G219)=0,"NO REPLY YET; ","")&amp;IF(AND(N(J219)&gt;0,N(J219)&lt;TODAY()),"NEXT STEP OVERDUE; ","")&amp;IF(AND(N(G219)&gt;0,OR(I219="",N(J219)=0)),"NO NEXT STEP; ","")&amp;IF(AND(K219="Showing scheduled",N(H219)&gt;0,N(H219)&lt;TODAY()),"SHOWING PASSED, UPDATE STATUS; ","")&amp;IF(AND(K219="Shown",MAX(N(H219),N(L219))&gt;0,TODAY()-MAX(N(H219),N(L219))&gt;=N('Settings'!$B$3)),"SHOWN, NO FOLLOW-UP; ","")&amp;IF(AND(N(A219)&gt;0,(TODAY()-N(A219))&gt;=N('Settings'!$B$4)),"STALE; ","")&amp;IF(D219="","NO CONTACT INFO; ","")&amp;IF(B219="","NO SOURCE; ","")&amp;IF(E219="","NO PROPERTY; ","")&amp;IF(N(A219)=0,"NO DATE RECEIVED; ",""))-2)))</f>
        <v/>
      </c>
    </row>
    <row r="220">
      <c r="A220" s="6" t="n"/>
      <c r="F220" s="6" t="n"/>
      <c r="G220" s="6" t="n"/>
      <c r="H220" s="6" t="n"/>
      <c r="J220" s="6" t="n"/>
      <c r="L220" s="6" t="n"/>
      <c r="M220" s="8">
        <f>IF(OR(NOT(OR(A220&lt;&gt;"",C220&lt;&gt;"",D220&lt;&gt;"")),N(A220)=0,OR(K220="Leased",K220="Closed")),"",MAX(0,(TODAY()-N(A220))))</f>
        <v/>
      </c>
      <c r="N220">
        <f>IF(OR(NOT(OR(A220&lt;&gt;"",C220&lt;&gt;"",D220&lt;&gt;"")),OR(K220="Leased",K220="Closed")),"",IF(IF(N(G220)=0,"NO REPLY YET; ","")&amp;IF(AND(N(J220)&gt;0,N(J220)&lt;TODAY()),"NEXT STEP OVERDUE; ","")&amp;IF(AND(N(G220)&gt;0,OR(I220="",N(J220)=0)),"NO NEXT STEP; ","")&amp;IF(AND(K220="Showing scheduled",N(H220)&gt;0,N(H220)&lt;TODAY()),"SHOWING PASSED, UPDATE STATUS; ","")&amp;IF(AND(K220="Shown",MAX(N(H220),N(L220))&gt;0,TODAY()-MAX(N(H220),N(L220))&gt;=N('Settings'!$B$3)),"SHOWN, NO FOLLOW-UP; ","")&amp;IF(AND(N(A220)&gt;0,(TODAY()-N(A220))&gt;=N('Settings'!$B$4)),"STALE; ","")&amp;IF(D220="","NO CONTACT INFO; ","")&amp;IF(B220="","NO SOURCE; ","")&amp;IF(E220="","NO PROPERTY; ","")&amp;IF(N(A220)=0,"NO DATE RECEIVED; ","")="","",LEFT(IF(N(G220)=0,"NO REPLY YET; ","")&amp;IF(AND(N(J220)&gt;0,N(J220)&lt;TODAY()),"NEXT STEP OVERDUE; ","")&amp;IF(AND(N(G220)&gt;0,OR(I220="",N(J220)=0)),"NO NEXT STEP; ","")&amp;IF(AND(K220="Showing scheduled",N(H220)&gt;0,N(H220)&lt;TODAY()),"SHOWING PASSED, UPDATE STATUS; ","")&amp;IF(AND(K220="Shown",MAX(N(H220),N(L220))&gt;0,TODAY()-MAX(N(H220),N(L220))&gt;=N('Settings'!$B$3)),"SHOWN, NO FOLLOW-UP; ","")&amp;IF(AND(N(A220)&gt;0,(TODAY()-N(A220))&gt;=N('Settings'!$B$4)),"STALE; ","")&amp;IF(D220="","NO CONTACT INFO; ","")&amp;IF(B220="","NO SOURCE; ","")&amp;IF(E220="","NO PROPERTY; ","")&amp;IF(N(A220)=0,"NO DATE RECEIVED; ",""),LEN(IF(N(G220)=0,"NO REPLY YET; ","")&amp;IF(AND(N(J220)&gt;0,N(J220)&lt;TODAY()),"NEXT STEP OVERDUE; ","")&amp;IF(AND(N(G220)&gt;0,OR(I220="",N(J220)=0)),"NO NEXT STEP; ","")&amp;IF(AND(K220="Showing scheduled",N(H220)&gt;0,N(H220)&lt;TODAY()),"SHOWING PASSED, UPDATE STATUS; ","")&amp;IF(AND(K220="Shown",MAX(N(H220),N(L220))&gt;0,TODAY()-MAX(N(H220),N(L220))&gt;=N('Settings'!$B$3)),"SHOWN, NO FOLLOW-UP; ","")&amp;IF(AND(N(A220)&gt;0,(TODAY()-N(A220))&gt;=N('Settings'!$B$4)),"STALE; ","")&amp;IF(D220="","NO CONTACT INFO; ","")&amp;IF(B220="","NO SOURCE; ","")&amp;IF(E220="","NO PROPERTY; ","")&amp;IF(N(A220)=0,"NO DATE RECEIVED; ",""))-2)))</f>
        <v/>
      </c>
    </row>
    <row r="221">
      <c r="A221" s="6" t="n"/>
      <c r="F221" s="6" t="n"/>
      <c r="G221" s="6" t="n"/>
      <c r="H221" s="6" t="n"/>
      <c r="J221" s="6" t="n"/>
      <c r="L221" s="6" t="n"/>
      <c r="M221" s="8">
        <f>IF(OR(NOT(OR(A221&lt;&gt;"",C221&lt;&gt;"",D221&lt;&gt;"")),N(A221)=0,OR(K221="Leased",K221="Closed")),"",MAX(0,(TODAY()-N(A221))))</f>
        <v/>
      </c>
      <c r="N221">
        <f>IF(OR(NOT(OR(A221&lt;&gt;"",C221&lt;&gt;"",D221&lt;&gt;"")),OR(K221="Leased",K221="Closed")),"",IF(IF(N(G221)=0,"NO REPLY YET; ","")&amp;IF(AND(N(J221)&gt;0,N(J221)&lt;TODAY()),"NEXT STEP OVERDUE; ","")&amp;IF(AND(N(G221)&gt;0,OR(I221="",N(J221)=0)),"NO NEXT STEP; ","")&amp;IF(AND(K221="Showing scheduled",N(H221)&gt;0,N(H221)&lt;TODAY()),"SHOWING PASSED, UPDATE STATUS; ","")&amp;IF(AND(K221="Shown",MAX(N(H221),N(L221))&gt;0,TODAY()-MAX(N(H221),N(L221))&gt;=N('Settings'!$B$3)),"SHOWN, NO FOLLOW-UP; ","")&amp;IF(AND(N(A221)&gt;0,(TODAY()-N(A221))&gt;=N('Settings'!$B$4)),"STALE; ","")&amp;IF(D221="","NO CONTACT INFO; ","")&amp;IF(B221="","NO SOURCE; ","")&amp;IF(E221="","NO PROPERTY; ","")&amp;IF(N(A221)=0,"NO DATE RECEIVED; ","")="","",LEFT(IF(N(G221)=0,"NO REPLY YET; ","")&amp;IF(AND(N(J221)&gt;0,N(J221)&lt;TODAY()),"NEXT STEP OVERDUE; ","")&amp;IF(AND(N(G221)&gt;0,OR(I221="",N(J221)=0)),"NO NEXT STEP; ","")&amp;IF(AND(K221="Showing scheduled",N(H221)&gt;0,N(H221)&lt;TODAY()),"SHOWING PASSED, UPDATE STATUS; ","")&amp;IF(AND(K221="Shown",MAX(N(H221),N(L221))&gt;0,TODAY()-MAX(N(H221),N(L221))&gt;=N('Settings'!$B$3)),"SHOWN, NO FOLLOW-UP; ","")&amp;IF(AND(N(A221)&gt;0,(TODAY()-N(A221))&gt;=N('Settings'!$B$4)),"STALE; ","")&amp;IF(D221="","NO CONTACT INFO; ","")&amp;IF(B221="","NO SOURCE; ","")&amp;IF(E221="","NO PROPERTY; ","")&amp;IF(N(A221)=0,"NO DATE RECEIVED; ",""),LEN(IF(N(G221)=0,"NO REPLY YET; ","")&amp;IF(AND(N(J221)&gt;0,N(J221)&lt;TODAY()),"NEXT STEP OVERDUE; ","")&amp;IF(AND(N(G221)&gt;0,OR(I221="",N(J221)=0)),"NO NEXT STEP; ","")&amp;IF(AND(K221="Showing scheduled",N(H221)&gt;0,N(H221)&lt;TODAY()),"SHOWING PASSED, UPDATE STATUS; ","")&amp;IF(AND(K221="Shown",MAX(N(H221),N(L221))&gt;0,TODAY()-MAX(N(H221),N(L221))&gt;=N('Settings'!$B$3)),"SHOWN, NO FOLLOW-UP; ","")&amp;IF(AND(N(A221)&gt;0,(TODAY()-N(A221))&gt;=N('Settings'!$B$4)),"STALE; ","")&amp;IF(D221="","NO CONTACT INFO; ","")&amp;IF(B221="","NO SOURCE; ","")&amp;IF(E221="","NO PROPERTY; ","")&amp;IF(N(A221)=0,"NO DATE RECEIVED; ",""))-2)))</f>
        <v/>
      </c>
    </row>
    <row r="222">
      <c r="A222" s="6" t="n"/>
      <c r="F222" s="6" t="n"/>
      <c r="G222" s="6" t="n"/>
      <c r="H222" s="6" t="n"/>
      <c r="J222" s="6" t="n"/>
      <c r="L222" s="6" t="n"/>
      <c r="M222" s="8">
        <f>IF(OR(NOT(OR(A222&lt;&gt;"",C222&lt;&gt;"",D222&lt;&gt;"")),N(A222)=0,OR(K222="Leased",K222="Closed")),"",MAX(0,(TODAY()-N(A222))))</f>
        <v/>
      </c>
      <c r="N222">
        <f>IF(OR(NOT(OR(A222&lt;&gt;"",C222&lt;&gt;"",D222&lt;&gt;"")),OR(K222="Leased",K222="Closed")),"",IF(IF(N(G222)=0,"NO REPLY YET; ","")&amp;IF(AND(N(J222)&gt;0,N(J222)&lt;TODAY()),"NEXT STEP OVERDUE; ","")&amp;IF(AND(N(G222)&gt;0,OR(I222="",N(J222)=0)),"NO NEXT STEP; ","")&amp;IF(AND(K222="Showing scheduled",N(H222)&gt;0,N(H222)&lt;TODAY()),"SHOWING PASSED, UPDATE STATUS; ","")&amp;IF(AND(K222="Shown",MAX(N(H222),N(L222))&gt;0,TODAY()-MAX(N(H222),N(L222))&gt;=N('Settings'!$B$3)),"SHOWN, NO FOLLOW-UP; ","")&amp;IF(AND(N(A222)&gt;0,(TODAY()-N(A222))&gt;=N('Settings'!$B$4)),"STALE; ","")&amp;IF(D222="","NO CONTACT INFO; ","")&amp;IF(B222="","NO SOURCE; ","")&amp;IF(E222="","NO PROPERTY; ","")&amp;IF(N(A222)=0,"NO DATE RECEIVED; ","")="","",LEFT(IF(N(G222)=0,"NO REPLY YET; ","")&amp;IF(AND(N(J222)&gt;0,N(J222)&lt;TODAY()),"NEXT STEP OVERDUE; ","")&amp;IF(AND(N(G222)&gt;0,OR(I222="",N(J222)=0)),"NO NEXT STEP; ","")&amp;IF(AND(K222="Showing scheduled",N(H222)&gt;0,N(H222)&lt;TODAY()),"SHOWING PASSED, UPDATE STATUS; ","")&amp;IF(AND(K222="Shown",MAX(N(H222),N(L222))&gt;0,TODAY()-MAX(N(H222),N(L222))&gt;=N('Settings'!$B$3)),"SHOWN, NO FOLLOW-UP; ","")&amp;IF(AND(N(A222)&gt;0,(TODAY()-N(A222))&gt;=N('Settings'!$B$4)),"STALE; ","")&amp;IF(D222="","NO CONTACT INFO; ","")&amp;IF(B222="","NO SOURCE; ","")&amp;IF(E222="","NO PROPERTY; ","")&amp;IF(N(A222)=0,"NO DATE RECEIVED; ",""),LEN(IF(N(G222)=0,"NO REPLY YET; ","")&amp;IF(AND(N(J222)&gt;0,N(J222)&lt;TODAY()),"NEXT STEP OVERDUE; ","")&amp;IF(AND(N(G222)&gt;0,OR(I222="",N(J222)=0)),"NO NEXT STEP; ","")&amp;IF(AND(K222="Showing scheduled",N(H222)&gt;0,N(H222)&lt;TODAY()),"SHOWING PASSED, UPDATE STATUS; ","")&amp;IF(AND(K222="Shown",MAX(N(H222),N(L222))&gt;0,TODAY()-MAX(N(H222),N(L222))&gt;=N('Settings'!$B$3)),"SHOWN, NO FOLLOW-UP; ","")&amp;IF(AND(N(A222)&gt;0,(TODAY()-N(A222))&gt;=N('Settings'!$B$4)),"STALE; ","")&amp;IF(D222="","NO CONTACT INFO; ","")&amp;IF(B222="","NO SOURCE; ","")&amp;IF(E222="","NO PROPERTY; ","")&amp;IF(N(A222)=0,"NO DATE RECEIVED; ",""))-2)))</f>
        <v/>
      </c>
    </row>
    <row r="223">
      <c r="A223" s="6" t="n"/>
      <c r="F223" s="6" t="n"/>
      <c r="G223" s="6" t="n"/>
      <c r="H223" s="6" t="n"/>
      <c r="J223" s="6" t="n"/>
      <c r="L223" s="6" t="n"/>
      <c r="M223" s="8">
        <f>IF(OR(NOT(OR(A223&lt;&gt;"",C223&lt;&gt;"",D223&lt;&gt;"")),N(A223)=0,OR(K223="Leased",K223="Closed")),"",MAX(0,(TODAY()-N(A223))))</f>
        <v/>
      </c>
      <c r="N223">
        <f>IF(OR(NOT(OR(A223&lt;&gt;"",C223&lt;&gt;"",D223&lt;&gt;"")),OR(K223="Leased",K223="Closed")),"",IF(IF(N(G223)=0,"NO REPLY YET; ","")&amp;IF(AND(N(J223)&gt;0,N(J223)&lt;TODAY()),"NEXT STEP OVERDUE; ","")&amp;IF(AND(N(G223)&gt;0,OR(I223="",N(J223)=0)),"NO NEXT STEP; ","")&amp;IF(AND(K223="Showing scheduled",N(H223)&gt;0,N(H223)&lt;TODAY()),"SHOWING PASSED, UPDATE STATUS; ","")&amp;IF(AND(K223="Shown",MAX(N(H223),N(L223))&gt;0,TODAY()-MAX(N(H223),N(L223))&gt;=N('Settings'!$B$3)),"SHOWN, NO FOLLOW-UP; ","")&amp;IF(AND(N(A223)&gt;0,(TODAY()-N(A223))&gt;=N('Settings'!$B$4)),"STALE; ","")&amp;IF(D223="","NO CONTACT INFO; ","")&amp;IF(B223="","NO SOURCE; ","")&amp;IF(E223="","NO PROPERTY; ","")&amp;IF(N(A223)=0,"NO DATE RECEIVED; ","")="","",LEFT(IF(N(G223)=0,"NO REPLY YET; ","")&amp;IF(AND(N(J223)&gt;0,N(J223)&lt;TODAY()),"NEXT STEP OVERDUE; ","")&amp;IF(AND(N(G223)&gt;0,OR(I223="",N(J223)=0)),"NO NEXT STEP; ","")&amp;IF(AND(K223="Showing scheduled",N(H223)&gt;0,N(H223)&lt;TODAY()),"SHOWING PASSED, UPDATE STATUS; ","")&amp;IF(AND(K223="Shown",MAX(N(H223),N(L223))&gt;0,TODAY()-MAX(N(H223),N(L223))&gt;=N('Settings'!$B$3)),"SHOWN, NO FOLLOW-UP; ","")&amp;IF(AND(N(A223)&gt;0,(TODAY()-N(A223))&gt;=N('Settings'!$B$4)),"STALE; ","")&amp;IF(D223="","NO CONTACT INFO; ","")&amp;IF(B223="","NO SOURCE; ","")&amp;IF(E223="","NO PROPERTY; ","")&amp;IF(N(A223)=0,"NO DATE RECEIVED; ",""),LEN(IF(N(G223)=0,"NO REPLY YET; ","")&amp;IF(AND(N(J223)&gt;0,N(J223)&lt;TODAY()),"NEXT STEP OVERDUE; ","")&amp;IF(AND(N(G223)&gt;0,OR(I223="",N(J223)=0)),"NO NEXT STEP; ","")&amp;IF(AND(K223="Showing scheduled",N(H223)&gt;0,N(H223)&lt;TODAY()),"SHOWING PASSED, UPDATE STATUS; ","")&amp;IF(AND(K223="Shown",MAX(N(H223),N(L223))&gt;0,TODAY()-MAX(N(H223),N(L223))&gt;=N('Settings'!$B$3)),"SHOWN, NO FOLLOW-UP; ","")&amp;IF(AND(N(A223)&gt;0,(TODAY()-N(A223))&gt;=N('Settings'!$B$4)),"STALE; ","")&amp;IF(D223="","NO CONTACT INFO; ","")&amp;IF(B223="","NO SOURCE; ","")&amp;IF(E223="","NO PROPERTY; ","")&amp;IF(N(A223)=0,"NO DATE RECEIVED; ",""))-2)))</f>
        <v/>
      </c>
    </row>
    <row r="224">
      <c r="A224" s="6" t="n"/>
      <c r="F224" s="6" t="n"/>
      <c r="G224" s="6" t="n"/>
      <c r="H224" s="6" t="n"/>
      <c r="J224" s="6" t="n"/>
      <c r="L224" s="6" t="n"/>
      <c r="M224" s="8">
        <f>IF(OR(NOT(OR(A224&lt;&gt;"",C224&lt;&gt;"",D224&lt;&gt;"")),N(A224)=0,OR(K224="Leased",K224="Closed")),"",MAX(0,(TODAY()-N(A224))))</f>
        <v/>
      </c>
      <c r="N224">
        <f>IF(OR(NOT(OR(A224&lt;&gt;"",C224&lt;&gt;"",D224&lt;&gt;"")),OR(K224="Leased",K224="Closed")),"",IF(IF(N(G224)=0,"NO REPLY YET; ","")&amp;IF(AND(N(J224)&gt;0,N(J224)&lt;TODAY()),"NEXT STEP OVERDUE; ","")&amp;IF(AND(N(G224)&gt;0,OR(I224="",N(J224)=0)),"NO NEXT STEP; ","")&amp;IF(AND(K224="Showing scheduled",N(H224)&gt;0,N(H224)&lt;TODAY()),"SHOWING PASSED, UPDATE STATUS; ","")&amp;IF(AND(K224="Shown",MAX(N(H224),N(L224))&gt;0,TODAY()-MAX(N(H224),N(L224))&gt;=N('Settings'!$B$3)),"SHOWN, NO FOLLOW-UP; ","")&amp;IF(AND(N(A224)&gt;0,(TODAY()-N(A224))&gt;=N('Settings'!$B$4)),"STALE; ","")&amp;IF(D224="","NO CONTACT INFO; ","")&amp;IF(B224="","NO SOURCE; ","")&amp;IF(E224="","NO PROPERTY; ","")&amp;IF(N(A224)=0,"NO DATE RECEIVED; ","")="","",LEFT(IF(N(G224)=0,"NO REPLY YET; ","")&amp;IF(AND(N(J224)&gt;0,N(J224)&lt;TODAY()),"NEXT STEP OVERDUE; ","")&amp;IF(AND(N(G224)&gt;0,OR(I224="",N(J224)=0)),"NO NEXT STEP; ","")&amp;IF(AND(K224="Showing scheduled",N(H224)&gt;0,N(H224)&lt;TODAY()),"SHOWING PASSED, UPDATE STATUS; ","")&amp;IF(AND(K224="Shown",MAX(N(H224),N(L224))&gt;0,TODAY()-MAX(N(H224),N(L224))&gt;=N('Settings'!$B$3)),"SHOWN, NO FOLLOW-UP; ","")&amp;IF(AND(N(A224)&gt;0,(TODAY()-N(A224))&gt;=N('Settings'!$B$4)),"STALE; ","")&amp;IF(D224="","NO CONTACT INFO; ","")&amp;IF(B224="","NO SOURCE; ","")&amp;IF(E224="","NO PROPERTY; ","")&amp;IF(N(A224)=0,"NO DATE RECEIVED; ",""),LEN(IF(N(G224)=0,"NO REPLY YET; ","")&amp;IF(AND(N(J224)&gt;0,N(J224)&lt;TODAY()),"NEXT STEP OVERDUE; ","")&amp;IF(AND(N(G224)&gt;0,OR(I224="",N(J224)=0)),"NO NEXT STEP; ","")&amp;IF(AND(K224="Showing scheduled",N(H224)&gt;0,N(H224)&lt;TODAY()),"SHOWING PASSED, UPDATE STATUS; ","")&amp;IF(AND(K224="Shown",MAX(N(H224),N(L224))&gt;0,TODAY()-MAX(N(H224),N(L224))&gt;=N('Settings'!$B$3)),"SHOWN, NO FOLLOW-UP; ","")&amp;IF(AND(N(A224)&gt;0,(TODAY()-N(A224))&gt;=N('Settings'!$B$4)),"STALE; ","")&amp;IF(D224="","NO CONTACT INFO; ","")&amp;IF(B224="","NO SOURCE; ","")&amp;IF(E224="","NO PROPERTY; ","")&amp;IF(N(A224)=0,"NO DATE RECEIVED; ",""))-2)))</f>
        <v/>
      </c>
    </row>
    <row r="225">
      <c r="A225" s="6" t="n"/>
      <c r="F225" s="6" t="n"/>
      <c r="G225" s="6" t="n"/>
      <c r="H225" s="6" t="n"/>
      <c r="J225" s="6" t="n"/>
      <c r="L225" s="6" t="n"/>
      <c r="M225" s="8">
        <f>IF(OR(NOT(OR(A225&lt;&gt;"",C225&lt;&gt;"",D225&lt;&gt;"")),N(A225)=0,OR(K225="Leased",K225="Closed")),"",MAX(0,(TODAY()-N(A225))))</f>
        <v/>
      </c>
      <c r="N225">
        <f>IF(OR(NOT(OR(A225&lt;&gt;"",C225&lt;&gt;"",D225&lt;&gt;"")),OR(K225="Leased",K225="Closed")),"",IF(IF(N(G225)=0,"NO REPLY YET; ","")&amp;IF(AND(N(J225)&gt;0,N(J225)&lt;TODAY()),"NEXT STEP OVERDUE; ","")&amp;IF(AND(N(G225)&gt;0,OR(I225="",N(J225)=0)),"NO NEXT STEP; ","")&amp;IF(AND(K225="Showing scheduled",N(H225)&gt;0,N(H225)&lt;TODAY()),"SHOWING PASSED, UPDATE STATUS; ","")&amp;IF(AND(K225="Shown",MAX(N(H225),N(L225))&gt;0,TODAY()-MAX(N(H225),N(L225))&gt;=N('Settings'!$B$3)),"SHOWN, NO FOLLOW-UP; ","")&amp;IF(AND(N(A225)&gt;0,(TODAY()-N(A225))&gt;=N('Settings'!$B$4)),"STALE; ","")&amp;IF(D225="","NO CONTACT INFO; ","")&amp;IF(B225="","NO SOURCE; ","")&amp;IF(E225="","NO PROPERTY; ","")&amp;IF(N(A225)=0,"NO DATE RECEIVED; ","")="","",LEFT(IF(N(G225)=0,"NO REPLY YET; ","")&amp;IF(AND(N(J225)&gt;0,N(J225)&lt;TODAY()),"NEXT STEP OVERDUE; ","")&amp;IF(AND(N(G225)&gt;0,OR(I225="",N(J225)=0)),"NO NEXT STEP; ","")&amp;IF(AND(K225="Showing scheduled",N(H225)&gt;0,N(H225)&lt;TODAY()),"SHOWING PASSED, UPDATE STATUS; ","")&amp;IF(AND(K225="Shown",MAX(N(H225),N(L225))&gt;0,TODAY()-MAX(N(H225),N(L225))&gt;=N('Settings'!$B$3)),"SHOWN, NO FOLLOW-UP; ","")&amp;IF(AND(N(A225)&gt;0,(TODAY()-N(A225))&gt;=N('Settings'!$B$4)),"STALE; ","")&amp;IF(D225="","NO CONTACT INFO; ","")&amp;IF(B225="","NO SOURCE; ","")&amp;IF(E225="","NO PROPERTY; ","")&amp;IF(N(A225)=0,"NO DATE RECEIVED; ",""),LEN(IF(N(G225)=0,"NO REPLY YET; ","")&amp;IF(AND(N(J225)&gt;0,N(J225)&lt;TODAY()),"NEXT STEP OVERDUE; ","")&amp;IF(AND(N(G225)&gt;0,OR(I225="",N(J225)=0)),"NO NEXT STEP; ","")&amp;IF(AND(K225="Showing scheduled",N(H225)&gt;0,N(H225)&lt;TODAY()),"SHOWING PASSED, UPDATE STATUS; ","")&amp;IF(AND(K225="Shown",MAX(N(H225),N(L225))&gt;0,TODAY()-MAX(N(H225),N(L225))&gt;=N('Settings'!$B$3)),"SHOWN, NO FOLLOW-UP; ","")&amp;IF(AND(N(A225)&gt;0,(TODAY()-N(A225))&gt;=N('Settings'!$B$4)),"STALE; ","")&amp;IF(D225="","NO CONTACT INFO; ","")&amp;IF(B225="","NO SOURCE; ","")&amp;IF(E225="","NO PROPERTY; ","")&amp;IF(N(A225)=0,"NO DATE RECEIVED; ",""))-2)))</f>
        <v/>
      </c>
    </row>
    <row r="226">
      <c r="A226" s="6" t="n"/>
      <c r="F226" s="6" t="n"/>
      <c r="G226" s="6" t="n"/>
      <c r="H226" s="6" t="n"/>
      <c r="J226" s="6" t="n"/>
      <c r="L226" s="6" t="n"/>
      <c r="M226" s="8">
        <f>IF(OR(NOT(OR(A226&lt;&gt;"",C226&lt;&gt;"",D226&lt;&gt;"")),N(A226)=0,OR(K226="Leased",K226="Closed")),"",MAX(0,(TODAY()-N(A226))))</f>
        <v/>
      </c>
      <c r="N226">
        <f>IF(OR(NOT(OR(A226&lt;&gt;"",C226&lt;&gt;"",D226&lt;&gt;"")),OR(K226="Leased",K226="Closed")),"",IF(IF(N(G226)=0,"NO REPLY YET; ","")&amp;IF(AND(N(J226)&gt;0,N(J226)&lt;TODAY()),"NEXT STEP OVERDUE; ","")&amp;IF(AND(N(G226)&gt;0,OR(I226="",N(J226)=0)),"NO NEXT STEP; ","")&amp;IF(AND(K226="Showing scheduled",N(H226)&gt;0,N(H226)&lt;TODAY()),"SHOWING PASSED, UPDATE STATUS; ","")&amp;IF(AND(K226="Shown",MAX(N(H226),N(L226))&gt;0,TODAY()-MAX(N(H226),N(L226))&gt;=N('Settings'!$B$3)),"SHOWN, NO FOLLOW-UP; ","")&amp;IF(AND(N(A226)&gt;0,(TODAY()-N(A226))&gt;=N('Settings'!$B$4)),"STALE; ","")&amp;IF(D226="","NO CONTACT INFO; ","")&amp;IF(B226="","NO SOURCE; ","")&amp;IF(E226="","NO PROPERTY; ","")&amp;IF(N(A226)=0,"NO DATE RECEIVED; ","")="","",LEFT(IF(N(G226)=0,"NO REPLY YET; ","")&amp;IF(AND(N(J226)&gt;0,N(J226)&lt;TODAY()),"NEXT STEP OVERDUE; ","")&amp;IF(AND(N(G226)&gt;0,OR(I226="",N(J226)=0)),"NO NEXT STEP; ","")&amp;IF(AND(K226="Showing scheduled",N(H226)&gt;0,N(H226)&lt;TODAY()),"SHOWING PASSED, UPDATE STATUS; ","")&amp;IF(AND(K226="Shown",MAX(N(H226),N(L226))&gt;0,TODAY()-MAX(N(H226),N(L226))&gt;=N('Settings'!$B$3)),"SHOWN, NO FOLLOW-UP; ","")&amp;IF(AND(N(A226)&gt;0,(TODAY()-N(A226))&gt;=N('Settings'!$B$4)),"STALE; ","")&amp;IF(D226="","NO CONTACT INFO; ","")&amp;IF(B226="","NO SOURCE; ","")&amp;IF(E226="","NO PROPERTY; ","")&amp;IF(N(A226)=0,"NO DATE RECEIVED; ",""),LEN(IF(N(G226)=0,"NO REPLY YET; ","")&amp;IF(AND(N(J226)&gt;0,N(J226)&lt;TODAY()),"NEXT STEP OVERDUE; ","")&amp;IF(AND(N(G226)&gt;0,OR(I226="",N(J226)=0)),"NO NEXT STEP; ","")&amp;IF(AND(K226="Showing scheduled",N(H226)&gt;0,N(H226)&lt;TODAY()),"SHOWING PASSED, UPDATE STATUS; ","")&amp;IF(AND(K226="Shown",MAX(N(H226),N(L226))&gt;0,TODAY()-MAX(N(H226),N(L226))&gt;=N('Settings'!$B$3)),"SHOWN, NO FOLLOW-UP; ","")&amp;IF(AND(N(A226)&gt;0,(TODAY()-N(A226))&gt;=N('Settings'!$B$4)),"STALE; ","")&amp;IF(D226="","NO CONTACT INFO; ","")&amp;IF(B226="","NO SOURCE; ","")&amp;IF(E226="","NO PROPERTY; ","")&amp;IF(N(A226)=0,"NO DATE RECEIVED; ",""))-2)))</f>
        <v/>
      </c>
    </row>
    <row r="227">
      <c r="A227" s="6" t="n"/>
      <c r="F227" s="6" t="n"/>
      <c r="G227" s="6" t="n"/>
      <c r="H227" s="6" t="n"/>
      <c r="J227" s="6" t="n"/>
      <c r="L227" s="6" t="n"/>
      <c r="M227" s="8">
        <f>IF(OR(NOT(OR(A227&lt;&gt;"",C227&lt;&gt;"",D227&lt;&gt;"")),N(A227)=0,OR(K227="Leased",K227="Closed")),"",MAX(0,(TODAY()-N(A227))))</f>
        <v/>
      </c>
      <c r="N227">
        <f>IF(OR(NOT(OR(A227&lt;&gt;"",C227&lt;&gt;"",D227&lt;&gt;"")),OR(K227="Leased",K227="Closed")),"",IF(IF(N(G227)=0,"NO REPLY YET; ","")&amp;IF(AND(N(J227)&gt;0,N(J227)&lt;TODAY()),"NEXT STEP OVERDUE; ","")&amp;IF(AND(N(G227)&gt;0,OR(I227="",N(J227)=0)),"NO NEXT STEP; ","")&amp;IF(AND(K227="Showing scheduled",N(H227)&gt;0,N(H227)&lt;TODAY()),"SHOWING PASSED, UPDATE STATUS; ","")&amp;IF(AND(K227="Shown",MAX(N(H227),N(L227))&gt;0,TODAY()-MAX(N(H227),N(L227))&gt;=N('Settings'!$B$3)),"SHOWN, NO FOLLOW-UP; ","")&amp;IF(AND(N(A227)&gt;0,(TODAY()-N(A227))&gt;=N('Settings'!$B$4)),"STALE; ","")&amp;IF(D227="","NO CONTACT INFO; ","")&amp;IF(B227="","NO SOURCE; ","")&amp;IF(E227="","NO PROPERTY; ","")&amp;IF(N(A227)=0,"NO DATE RECEIVED; ","")="","",LEFT(IF(N(G227)=0,"NO REPLY YET; ","")&amp;IF(AND(N(J227)&gt;0,N(J227)&lt;TODAY()),"NEXT STEP OVERDUE; ","")&amp;IF(AND(N(G227)&gt;0,OR(I227="",N(J227)=0)),"NO NEXT STEP; ","")&amp;IF(AND(K227="Showing scheduled",N(H227)&gt;0,N(H227)&lt;TODAY()),"SHOWING PASSED, UPDATE STATUS; ","")&amp;IF(AND(K227="Shown",MAX(N(H227),N(L227))&gt;0,TODAY()-MAX(N(H227),N(L227))&gt;=N('Settings'!$B$3)),"SHOWN, NO FOLLOW-UP; ","")&amp;IF(AND(N(A227)&gt;0,(TODAY()-N(A227))&gt;=N('Settings'!$B$4)),"STALE; ","")&amp;IF(D227="","NO CONTACT INFO; ","")&amp;IF(B227="","NO SOURCE; ","")&amp;IF(E227="","NO PROPERTY; ","")&amp;IF(N(A227)=0,"NO DATE RECEIVED; ",""),LEN(IF(N(G227)=0,"NO REPLY YET; ","")&amp;IF(AND(N(J227)&gt;0,N(J227)&lt;TODAY()),"NEXT STEP OVERDUE; ","")&amp;IF(AND(N(G227)&gt;0,OR(I227="",N(J227)=0)),"NO NEXT STEP; ","")&amp;IF(AND(K227="Showing scheduled",N(H227)&gt;0,N(H227)&lt;TODAY()),"SHOWING PASSED, UPDATE STATUS; ","")&amp;IF(AND(K227="Shown",MAX(N(H227),N(L227))&gt;0,TODAY()-MAX(N(H227),N(L227))&gt;=N('Settings'!$B$3)),"SHOWN, NO FOLLOW-UP; ","")&amp;IF(AND(N(A227)&gt;0,(TODAY()-N(A227))&gt;=N('Settings'!$B$4)),"STALE; ","")&amp;IF(D227="","NO CONTACT INFO; ","")&amp;IF(B227="","NO SOURCE; ","")&amp;IF(E227="","NO PROPERTY; ","")&amp;IF(N(A227)=0,"NO DATE RECEIVED; ",""))-2)))</f>
        <v/>
      </c>
    </row>
    <row r="228">
      <c r="A228" s="6" t="n"/>
      <c r="F228" s="6" t="n"/>
      <c r="G228" s="6" t="n"/>
      <c r="H228" s="6" t="n"/>
      <c r="J228" s="6" t="n"/>
      <c r="L228" s="6" t="n"/>
      <c r="M228" s="8">
        <f>IF(OR(NOT(OR(A228&lt;&gt;"",C228&lt;&gt;"",D228&lt;&gt;"")),N(A228)=0,OR(K228="Leased",K228="Closed")),"",MAX(0,(TODAY()-N(A228))))</f>
        <v/>
      </c>
      <c r="N228">
        <f>IF(OR(NOT(OR(A228&lt;&gt;"",C228&lt;&gt;"",D228&lt;&gt;"")),OR(K228="Leased",K228="Closed")),"",IF(IF(N(G228)=0,"NO REPLY YET; ","")&amp;IF(AND(N(J228)&gt;0,N(J228)&lt;TODAY()),"NEXT STEP OVERDUE; ","")&amp;IF(AND(N(G228)&gt;0,OR(I228="",N(J228)=0)),"NO NEXT STEP; ","")&amp;IF(AND(K228="Showing scheduled",N(H228)&gt;0,N(H228)&lt;TODAY()),"SHOWING PASSED, UPDATE STATUS; ","")&amp;IF(AND(K228="Shown",MAX(N(H228),N(L228))&gt;0,TODAY()-MAX(N(H228),N(L228))&gt;=N('Settings'!$B$3)),"SHOWN, NO FOLLOW-UP; ","")&amp;IF(AND(N(A228)&gt;0,(TODAY()-N(A228))&gt;=N('Settings'!$B$4)),"STALE; ","")&amp;IF(D228="","NO CONTACT INFO; ","")&amp;IF(B228="","NO SOURCE; ","")&amp;IF(E228="","NO PROPERTY; ","")&amp;IF(N(A228)=0,"NO DATE RECEIVED; ","")="","",LEFT(IF(N(G228)=0,"NO REPLY YET; ","")&amp;IF(AND(N(J228)&gt;0,N(J228)&lt;TODAY()),"NEXT STEP OVERDUE; ","")&amp;IF(AND(N(G228)&gt;0,OR(I228="",N(J228)=0)),"NO NEXT STEP; ","")&amp;IF(AND(K228="Showing scheduled",N(H228)&gt;0,N(H228)&lt;TODAY()),"SHOWING PASSED, UPDATE STATUS; ","")&amp;IF(AND(K228="Shown",MAX(N(H228),N(L228))&gt;0,TODAY()-MAX(N(H228),N(L228))&gt;=N('Settings'!$B$3)),"SHOWN, NO FOLLOW-UP; ","")&amp;IF(AND(N(A228)&gt;0,(TODAY()-N(A228))&gt;=N('Settings'!$B$4)),"STALE; ","")&amp;IF(D228="","NO CONTACT INFO; ","")&amp;IF(B228="","NO SOURCE; ","")&amp;IF(E228="","NO PROPERTY; ","")&amp;IF(N(A228)=0,"NO DATE RECEIVED; ",""),LEN(IF(N(G228)=0,"NO REPLY YET; ","")&amp;IF(AND(N(J228)&gt;0,N(J228)&lt;TODAY()),"NEXT STEP OVERDUE; ","")&amp;IF(AND(N(G228)&gt;0,OR(I228="",N(J228)=0)),"NO NEXT STEP; ","")&amp;IF(AND(K228="Showing scheduled",N(H228)&gt;0,N(H228)&lt;TODAY()),"SHOWING PASSED, UPDATE STATUS; ","")&amp;IF(AND(K228="Shown",MAX(N(H228),N(L228))&gt;0,TODAY()-MAX(N(H228),N(L228))&gt;=N('Settings'!$B$3)),"SHOWN, NO FOLLOW-UP; ","")&amp;IF(AND(N(A228)&gt;0,(TODAY()-N(A228))&gt;=N('Settings'!$B$4)),"STALE; ","")&amp;IF(D228="","NO CONTACT INFO; ","")&amp;IF(B228="","NO SOURCE; ","")&amp;IF(E228="","NO PROPERTY; ","")&amp;IF(N(A228)=0,"NO DATE RECEIVED; ",""))-2)))</f>
        <v/>
      </c>
    </row>
    <row r="229">
      <c r="A229" s="6" t="n"/>
      <c r="F229" s="6" t="n"/>
      <c r="G229" s="6" t="n"/>
      <c r="H229" s="6" t="n"/>
      <c r="J229" s="6" t="n"/>
      <c r="L229" s="6" t="n"/>
      <c r="M229" s="8">
        <f>IF(OR(NOT(OR(A229&lt;&gt;"",C229&lt;&gt;"",D229&lt;&gt;"")),N(A229)=0,OR(K229="Leased",K229="Closed")),"",MAX(0,(TODAY()-N(A229))))</f>
        <v/>
      </c>
      <c r="N229">
        <f>IF(OR(NOT(OR(A229&lt;&gt;"",C229&lt;&gt;"",D229&lt;&gt;"")),OR(K229="Leased",K229="Closed")),"",IF(IF(N(G229)=0,"NO REPLY YET; ","")&amp;IF(AND(N(J229)&gt;0,N(J229)&lt;TODAY()),"NEXT STEP OVERDUE; ","")&amp;IF(AND(N(G229)&gt;0,OR(I229="",N(J229)=0)),"NO NEXT STEP; ","")&amp;IF(AND(K229="Showing scheduled",N(H229)&gt;0,N(H229)&lt;TODAY()),"SHOWING PASSED, UPDATE STATUS; ","")&amp;IF(AND(K229="Shown",MAX(N(H229),N(L229))&gt;0,TODAY()-MAX(N(H229),N(L229))&gt;=N('Settings'!$B$3)),"SHOWN, NO FOLLOW-UP; ","")&amp;IF(AND(N(A229)&gt;0,(TODAY()-N(A229))&gt;=N('Settings'!$B$4)),"STALE; ","")&amp;IF(D229="","NO CONTACT INFO; ","")&amp;IF(B229="","NO SOURCE; ","")&amp;IF(E229="","NO PROPERTY; ","")&amp;IF(N(A229)=0,"NO DATE RECEIVED; ","")="","",LEFT(IF(N(G229)=0,"NO REPLY YET; ","")&amp;IF(AND(N(J229)&gt;0,N(J229)&lt;TODAY()),"NEXT STEP OVERDUE; ","")&amp;IF(AND(N(G229)&gt;0,OR(I229="",N(J229)=0)),"NO NEXT STEP; ","")&amp;IF(AND(K229="Showing scheduled",N(H229)&gt;0,N(H229)&lt;TODAY()),"SHOWING PASSED, UPDATE STATUS; ","")&amp;IF(AND(K229="Shown",MAX(N(H229),N(L229))&gt;0,TODAY()-MAX(N(H229),N(L229))&gt;=N('Settings'!$B$3)),"SHOWN, NO FOLLOW-UP; ","")&amp;IF(AND(N(A229)&gt;0,(TODAY()-N(A229))&gt;=N('Settings'!$B$4)),"STALE; ","")&amp;IF(D229="","NO CONTACT INFO; ","")&amp;IF(B229="","NO SOURCE; ","")&amp;IF(E229="","NO PROPERTY; ","")&amp;IF(N(A229)=0,"NO DATE RECEIVED; ",""),LEN(IF(N(G229)=0,"NO REPLY YET; ","")&amp;IF(AND(N(J229)&gt;0,N(J229)&lt;TODAY()),"NEXT STEP OVERDUE; ","")&amp;IF(AND(N(G229)&gt;0,OR(I229="",N(J229)=0)),"NO NEXT STEP; ","")&amp;IF(AND(K229="Showing scheduled",N(H229)&gt;0,N(H229)&lt;TODAY()),"SHOWING PASSED, UPDATE STATUS; ","")&amp;IF(AND(K229="Shown",MAX(N(H229),N(L229))&gt;0,TODAY()-MAX(N(H229),N(L229))&gt;=N('Settings'!$B$3)),"SHOWN, NO FOLLOW-UP; ","")&amp;IF(AND(N(A229)&gt;0,(TODAY()-N(A229))&gt;=N('Settings'!$B$4)),"STALE; ","")&amp;IF(D229="","NO CONTACT INFO; ","")&amp;IF(B229="","NO SOURCE; ","")&amp;IF(E229="","NO PROPERTY; ","")&amp;IF(N(A229)=0,"NO DATE RECEIVED; ",""))-2)))</f>
        <v/>
      </c>
    </row>
    <row r="230">
      <c r="A230" s="6" t="n"/>
      <c r="F230" s="6" t="n"/>
      <c r="G230" s="6" t="n"/>
      <c r="H230" s="6" t="n"/>
      <c r="J230" s="6" t="n"/>
      <c r="L230" s="6" t="n"/>
      <c r="M230" s="8">
        <f>IF(OR(NOT(OR(A230&lt;&gt;"",C230&lt;&gt;"",D230&lt;&gt;"")),N(A230)=0,OR(K230="Leased",K230="Closed")),"",MAX(0,(TODAY()-N(A230))))</f>
        <v/>
      </c>
      <c r="N230">
        <f>IF(OR(NOT(OR(A230&lt;&gt;"",C230&lt;&gt;"",D230&lt;&gt;"")),OR(K230="Leased",K230="Closed")),"",IF(IF(N(G230)=0,"NO REPLY YET; ","")&amp;IF(AND(N(J230)&gt;0,N(J230)&lt;TODAY()),"NEXT STEP OVERDUE; ","")&amp;IF(AND(N(G230)&gt;0,OR(I230="",N(J230)=0)),"NO NEXT STEP; ","")&amp;IF(AND(K230="Showing scheduled",N(H230)&gt;0,N(H230)&lt;TODAY()),"SHOWING PASSED, UPDATE STATUS; ","")&amp;IF(AND(K230="Shown",MAX(N(H230),N(L230))&gt;0,TODAY()-MAX(N(H230),N(L230))&gt;=N('Settings'!$B$3)),"SHOWN, NO FOLLOW-UP; ","")&amp;IF(AND(N(A230)&gt;0,(TODAY()-N(A230))&gt;=N('Settings'!$B$4)),"STALE; ","")&amp;IF(D230="","NO CONTACT INFO; ","")&amp;IF(B230="","NO SOURCE; ","")&amp;IF(E230="","NO PROPERTY; ","")&amp;IF(N(A230)=0,"NO DATE RECEIVED; ","")="","",LEFT(IF(N(G230)=0,"NO REPLY YET; ","")&amp;IF(AND(N(J230)&gt;0,N(J230)&lt;TODAY()),"NEXT STEP OVERDUE; ","")&amp;IF(AND(N(G230)&gt;0,OR(I230="",N(J230)=0)),"NO NEXT STEP; ","")&amp;IF(AND(K230="Showing scheduled",N(H230)&gt;0,N(H230)&lt;TODAY()),"SHOWING PASSED, UPDATE STATUS; ","")&amp;IF(AND(K230="Shown",MAX(N(H230),N(L230))&gt;0,TODAY()-MAX(N(H230),N(L230))&gt;=N('Settings'!$B$3)),"SHOWN, NO FOLLOW-UP; ","")&amp;IF(AND(N(A230)&gt;0,(TODAY()-N(A230))&gt;=N('Settings'!$B$4)),"STALE; ","")&amp;IF(D230="","NO CONTACT INFO; ","")&amp;IF(B230="","NO SOURCE; ","")&amp;IF(E230="","NO PROPERTY; ","")&amp;IF(N(A230)=0,"NO DATE RECEIVED; ",""),LEN(IF(N(G230)=0,"NO REPLY YET; ","")&amp;IF(AND(N(J230)&gt;0,N(J230)&lt;TODAY()),"NEXT STEP OVERDUE; ","")&amp;IF(AND(N(G230)&gt;0,OR(I230="",N(J230)=0)),"NO NEXT STEP; ","")&amp;IF(AND(K230="Showing scheduled",N(H230)&gt;0,N(H230)&lt;TODAY()),"SHOWING PASSED, UPDATE STATUS; ","")&amp;IF(AND(K230="Shown",MAX(N(H230),N(L230))&gt;0,TODAY()-MAX(N(H230),N(L230))&gt;=N('Settings'!$B$3)),"SHOWN, NO FOLLOW-UP; ","")&amp;IF(AND(N(A230)&gt;0,(TODAY()-N(A230))&gt;=N('Settings'!$B$4)),"STALE; ","")&amp;IF(D230="","NO CONTACT INFO; ","")&amp;IF(B230="","NO SOURCE; ","")&amp;IF(E230="","NO PROPERTY; ","")&amp;IF(N(A230)=0,"NO DATE RECEIVED; ",""))-2)))</f>
        <v/>
      </c>
    </row>
    <row r="231">
      <c r="A231" s="6" t="n"/>
      <c r="F231" s="6" t="n"/>
      <c r="G231" s="6" t="n"/>
      <c r="H231" s="6" t="n"/>
      <c r="J231" s="6" t="n"/>
      <c r="L231" s="6" t="n"/>
      <c r="M231" s="8">
        <f>IF(OR(NOT(OR(A231&lt;&gt;"",C231&lt;&gt;"",D231&lt;&gt;"")),N(A231)=0,OR(K231="Leased",K231="Closed")),"",MAX(0,(TODAY()-N(A231))))</f>
        <v/>
      </c>
      <c r="N231">
        <f>IF(OR(NOT(OR(A231&lt;&gt;"",C231&lt;&gt;"",D231&lt;&gt;"")),OR(K231="Leased",K231="Closed")),"",IF(IF(N(G231)=0,"NO REPLY YET; ","")&amp;IF(AND(N(J231)&gt;0,N(J231)&lt;TODAY()),"NEXT STEP OVERDUE; ","")&amp;IF(AND(N(G231)&gt;0,OR(I231="",N(J231)=0)),"NO NEXT STEP; ","")&amp;IF(AND(K231="Showing scheduled",N(H231)&gt;0,N(H231)&lt;TODAY()),"SHOWING PASSED, UPDATE STATUS; ","")&amp;IF(AND(K231="Shown",MAX(N(H231),N(L231))&gt;0,TODAY()-MAX(N(H231),N(L231))&gt;=N('Settings'!$B$3)),"SHOWN, NO FOLLOW-UP; ","")&amp;IF(AND(N(A231)&gt;0,(TODAY()-N(A231))&gt;=N('Settings'!$B$4)),"STALE; ","")&amp;IF(D231="","NO CONTACT INFO; ","")&amp;IF(B231="","NO SOURCE; ","")&amp;IF(E231="","NO PROPERTY; ","")&amp;IF(N(A231)=0,"NO DATE RECEIVED; ","")="","",LEFT(IF(N(G231)=0,"NO REPLY YET; ","")&amp;IF(AND(N(J231)&gt;0,N(J231)&lt;TODAY()),"NEXT STEP OVERDUE; ","")&amp;IF(AND(N(G231)&gt;0,OR(I231="",N(J231)=0)),"NO NEXT STEP; ","")&amp;IF(AND(K231="Showing scheduled",N(H231)&gt;0,N(H231)&lt;TODAY()),"SHOWING PASSED, UPDATE STATUS; ","")&amp;IF(AND(K231="Shown",MAX(N(H231),N(L231))&gt;0,TODAY()-MAX(N(H231),N(L231))&gt;=N('Settings'!$B$3)),"SHOWN, NO FOLLOW-UP; ","")&amp;IF(AND(N(A231)&gt;0,(TODAY()-N(A231))&gt;=N('Settings'!$B$4)),"STALE; ","")&amp;IF(D231="","NO CONTACT INFO; ","")&amp;IF(B231="","NO SOURCE; ","")&amp;IF(E231="","NO PROPERTY; ","")&amp;IF(N(A231)=0,"NO DATE RECEIVED; ",""),LEN(IF(N(G231)=0,"NO REPLY YET; ","")&amp;IF(AND(N(J231)&gt;0,N(J231)&lt;TODAY()),"NEXT STEP OVERDUE; ","")&amp;IF(AND(N(G231)&gt;0,OR(I231="",N(J231)=0)),"NO NEXT STEP; ","")&amp;IF(AND(K231="Showing scheduled",N(H231)&gt;0,N(H231)&lt;TODAY()),"SHOWING PASSED, UPDATE STATUS; ","")&amp;IF(AND(K231="Shown",MAX(N(H231),N(L231))&gt;0,TODAY()-MAX(N(H231),N(L231))&gt;=N('Settings'!$B$3)),"SHOWN, NO FOLLOW-UP; ","")&amp;IF(AND(N(A231)&gt;0,(TODAY()-N(A231))&gt;=N('Settings'!$B$4)),"STALE; ","")&amp;IF(D231="","NO CONTACT INFO; ","")&amp;IF(B231="","NO SOURCE; ","")&amp;IF(E231="","NO PROPERTY; ","")&amp;IF(N(A231)=0,"NO DATE RECEIVED; ",""))-2)))</f>
        <v/>
      </c>
    </row>
    <row r="232">
      <c r="A232" s="6" t="n"/>
      <c r="F232" s="6" t="n"/>
      <c r="G232" s="6" t="n"/>
      <c r="H232" s="6" t="n"/>
      <c r="J232" s="6" t="n"/>
      <c r="L232" s="6" t="n"/>
      <c r="M232" s="8">
        <f>IF(OR(NOT(OR(A232&lt;&gt;"",C232&lt;&gt;"",D232&lt;&gt;"")),N(A232)=0,OR(K232="Leased",K232="Closed")),"",MAX(0,(TODAY()-N(A232))))</f>
        <v/>
      </c>
      <c r="N232">
        <f>IF(OR(NOT(OR(A232&lt;&gt;"",C232&lt;&gt;"",D232&lt;&gt;"")),OR(K232="Leased",K232="Closed")),"",IF(IF(N(G232)=0,"NO REPLY YET; ","")&amp;IF(AND(N(J232)&gt;0,N(J232)&lt;TODAY()),"NEXT STEP OVERDUE; ","")&amp;IF(AND(N(G232)&gt;0,OR(I232="",N(J232)=0)),"NO NEXT STEP; ","")&amp;IF(AND(K232="Showing scheduled",N(H232)&gt;0,N(H232)&lt;TODAY()),"SHOWING PASSED, UPDATE STATUS; ","")&amp;IF(AND(K232="Shown",MAX(N(H232),N(L232))&gt;0,TODAY()-MAX(N(H232),N(L232))&gt;=N('Settings'!$B$3)),"SHOWN, NO FOLLOW-UP; ","")&amp;IF(AND(N(A232)&gt;0,(TODAY()-N(A232))&gt;=N('Settings'!$B$4)),"STALE; ","")&amp;IF(D232="","NO CONTACT INFO; ","")&amp;IF(B232="","NO SOURCE; ","")&amp;IF(E232="","NO PROPERTY; ","")&amp;IF(N(A232)=0,"NO DATE RECEIVED; ","")="","",LEFT(IF(N(G232)=0,"NO REPLY YET; ","")&amp;IF(AND(N(J232)&gt;0,N(J232)&lt;TODAY()),"NEXT STEP OVERDUE; ","")&amp;IF(AND(N(G232)&gt;0,OR(I232="",N(J232)=0)),"NO NEXT STEP; ","")&amp;IF(AND(K232="Showing scheduled",N(H232)&gt;0,N(H232)&lt;TODAY()),"SHOWING PASSED, UPDATE STATUS; ","")&amp;IF(AND(K232="Shown",MAX(N(H232),N(L232))&gt;0,TODAY()-MAX(N(H232),N(L232))&gt;=N('Settings'!$B$3)),"SHOWN, NO FOLLOW-UP; ","")&amp;IF(AND(N(A232)&gt;0,(TODAY()-N(A232))&gt;=N('Settings'!$B$4)),"STALE; ","")&amp;IF(D232="","NO CONTACT INFO; ","")&amp;IF(B232="","NO SOURCE; ","")&amp;IF(E232="","NO PROPERTY; ","")&amp;IF(N(A232)=0,"NO DATE RECEIVED; ",""),LEN(IF(N(G232)=0,"NO REPLY YET; ","")&amp;IF(AND(N(J232)&gt;0,N(J232)&lt;TODAY()),"NEXT STEP OVERDUE; ","")&amp;IF(AND(N(G232)&gt;0,OR(I232="",N(J232)=0)),"NO NEXT STEP; ","")&amp;IF(AND(K232="Showing scheduled",N(H232)&gt;0,N(H232)&lt;TODAY()),"SHOWING PASSED, UPDATE STATUS; ","")&amp;IF(AND(K232="Shown",MAX(N(H232),N(L232))&gt;0,TODAY()-MAX(N(H232),N(L232))&gt;=N('Settings'!$B$3)),"SHOWN, NO FOLLOW-UP; ","")&amp;IF(AND(N(A232)&gt;0,(TODAY()-N(A232))&gt;=N('Settings'!$B$4)),"STALE; ","")&amp;IF(D232="","NO CONTACT INFO; ","")&amp;IF(B232="","NO SOURCE; ","")&amp;IF(E232="","NO PROPERTY; ","")&amp;IF(N(A232)=0,"NO DATE RECEIVED; ",""))-2)))</f>
        <v/>
      </c>
    </row>
    <row r="233">
      <c r="A233" s="6" t="n"/>
      <c r="F233" s="6" t="n"/>
      <c r="G233" s="6" t="n"/>
      <c r="H233" s="6" t="n"/>
      <c r="J233" s="6" t="n"/>
      <c r="L233" s="6" t="n"/>
      <c r="M233" s="8">
        <f>IF(OR(NOT(OR(A233&lt;&gt;"",C233&lt;&gt;"",D233&lt;&gt;"")),N(A233)=0,OR(K233="Leased",K233="Closed")),"",MAX(0,(TODAY()-N(A233))))</f>
        <v/>
      </c>
      <c r="N233">
        <f>IF(OR(NOT(OR(A233&lt;&gt;"",C233&lt;&gt;"",D233&lt;&gt;"")),OR(K233="Leased",K233="Closed")),"",IF(IF(N(G233)=0,"NO REPLY YET; ","")&amp;IF(AND(N(J233)&gt;0,N(J233)&lt;TODAY()),"NEXT STEP OVERDUE; ","")&amp;IF(AND(N(G233)&gt;0,OR(I233="",N(J233)=0)),"NO NEXT STEP; ","")&amp;IF(AND(K233="Showing scheduled",N(H233)&gt;0,N(H233)&lt;TODAY()),"SHOWING PASSED, UPDATE STATUS; ","")&amp;IF(AND(K233="Shown",MAX(N(H233),N(L233))&gt;0,TODAY()-MAX(N(H233),N(L233))&gt;=N('Settings'!$B$3)),"SHOWN, NO FOLLOW-UP; ","")&amp;IF(AND(N(A233)&gt;0,(TODAY()-N(A233))&gt;=N('Settings'!$B$4)),"STALE; ","")&amp;IF(D233="","NO CONTACT INFO; ","")&amp;IF(B233="","NO SOURCE; ","")&amp;IF(E233="","NO PROPERTY; ","")&amp;IF(N(A233)=0,"NO DATE RECEIVED; ","")="","",LEFT(IF(N(G233)=0,"NO REPLY YET; ","")&amp;IF(AND(N(J233)&gt;0,N(J233)&lt;TODAY()),"NEXT STEP OVERDUE; ","")&amp;IF(AND(N(G233)&gt;0,OR(I233="",N(J233)=0)),"NO NEXT STEP; ","")&amp;IF(AND(K233="Showing scheduled",N(H233)&gt;0,N(H233)&lt;TODAY()),"SHOWING PASSED, UPDATE STATUS; ","")&amp;IF(AND(K233="Shown",MAX(N(H233),N(L233))&gt;0,TODAY()-MAX(N(H233),N(L233))&gt;=N('Settings'!$B$3)),"SHOWN, NO FOLLOW-UP; ","")&amp;IF(AND(N(A233)&gt;0,(TODAY()-N(A233))&gt;=N('Settings'!$B$4)),"STALE; ","")&amp;IF(D233="","NO CONTACT INFO; ","")&amp;IF(B233="","NO SOURCE; ","")&amp;IF(E233="","NO PROPERTY; ","")&amp;IF(N(A233)=0,"NO DATE RECEIVED; ",""),LEN(IF(N(G233)=0,"NO REPLY YET; ","")&amp;IF(AND(N(J233)&gt;0,N(J233)&lt;TODAY()),"NEXT STEP OVERDUE; ","")&amp;IF(AND(N(G233)&gt;0,OR(I233="",N(J233)=0)),"NO NEXT STEP; ","")&amp;IF(AND(K233="Showing scheduled",N(H233)&gt;0,N(H233)&lt;TODAY()),"SHOWING PASSED, UPDATE STATUS; ","")&amp;IF(AND(K233="Shown",MAX(N(H233),N(L233))&gt;0,TODAY()-MAX(N(H233),N(L233))&gt;=N('Settings'!$B$3)),"SHOWN, NO FOLLOW-UP; ","")&amp;IF(AND(N(A233)&gt;0,(TODAY()-N(A233))&gt;=N('Settings'!$B$4)),"STALE; ","")&amp;IF(D233="","NO CONTACT INFO; ","")&amp;IF(B233="","NO SOURCE; ","")&amp;IF(E233="","NO PROPERTY; ","")&amp;IF(N(A233)=0,"NO DATE RECEIVED; ",""))-2)))</f>
        <v/>
      </c>
    </row>
    <row r="234">
      <c r="A234" s="6" t="n"/>
      <c r="F234" s="6" t="n"/>
      <c r="G234" s="6" t="n"/>
      <c r="H234" s="6" t="n"/>
      <c r="J234" s="6" t="n"/>
      <c r="L234" s="6" t="n"/>
      <c r="M234" s="8">
        <f>IF(OR(NOT(OR(A234&lt;&gt;"",C234&lt;&gt;"",D234&lt;&gt;"")),N(A234)=0,OR(K234="Leased",K234="Closed")),"",MAX(0,(TODAY()-N(A234))))</f>
        <v/>
      </c>
      <c r="N234">
        <f>IF(OR(NOT(OR(A234&lt;&gt;"",C234&lt;&gt;"",D234&lt;&gt;"")),OR(K234="Leased",K234="Closed")),"",IF(IF(N(G234)=0,"NO REPLY YET; ","")&amp;IF(AND(N(J234)&gt;0,N(J234)&lt;TODAY()),"NEXT STEP OVERDUE; ","")&amp;IF(AND(N(G234)&gt;0,OR(I234="",N(J234)=0)),"NO NEXT STEP; ","")&amp;IF(AND(K234="Showing scheduled",N(H234)&gt;0,N(H234)&lt;TODAY()),"SHOWING PASSED, UPDATE STATUS; ","")&amp;IF(AND(K234="Shown",MAX(N(H234),N(L234))&gt;0,TODAY()-MAX(N(H234),N(L234))&gt;=N('Settings'!$B$3)),"SHOWN, NO FOLLOW-UP; ","")&amp;IF(AND(N(A234)&gt;0,(TODAY()-N(A234))&gt;=N('Settings'!$B$4)),"STALE; ","")&amp;IF(D234="","NO CONTACT INFO; ","")&amp;IF(B234="","NO SOURCE; ","")&amp;IF(E234="","NO PROPERTY; ","")&amp;IF(N(A234)=0,"NO DATE RECEIVED; ","")="","",LEFT(IF(N(G234)=0,"NO REPLY YET; ","")&amp;IF(AND(N(J234)&gt;0,N(J234)&lt;TODAY()),"NEXT STEP OVERDUE; ","")&amp;IF(AND(N(G234)&gt;0,OR(I234="",N(J234)=0)),"NO NEXT STEP; ","")&amp;IF(AND(K234="Showing scheduled",N(H234)&gt;0,N(H234)&lt;TODAY()),"SHOWING PASSED, UPDATE STATUS; ","")&amp;IF(AND(K234="Shown",MAX(N(H234),N(L234))&gt;0,TODAY()-MAX(N(H234),N(L234))&gt;=N('Settings'!$B$3)),"SHOWN, NO FOLLOW-UP; ","")&amp;IF(AND(N(A234)&gt;0,(TODAY()-N(A234))&gt;=N('Settings'!$B$4)),"STALE; ","")&amp;IF(D234="","NO CONTACT INFO; ","")&amp;IF(B234="","NO SOURCE; ","")&amp;IF(E234="","NO PROPERTY; ","")&amp;IF(N(A234)=0,"NO DATE RECEIVED; ",""),LEN(IF(N(G234)=0,"NO REPLY YET; ","")&amp;IF(AND(N(J234)&gt;0,N(J234)&lt;TODAY()),"NEXT STEP OVERDUE; ","")&amp;IF(AND(N(G234)&gt;0,OR(I234="",N(J234)=0)),"NO NEXT STEP; ","")&amp;IF(AND(K234="Showing scheduled",N(H234)&gt;0,N(H234)&lt;TODAY()),"SHOWING PASSED, UPDATE STATUS; ","")&amp;IF(AND(K234="Shown",MAX(N(H234),N(L234))&gt;0,TODAY()-MAX(N(H234),N(L234))&gt;=N('Settings'!$B$3)),"SHOWN, NO FOLLOW-UP; ","")&amp;IF(AND(N(A234)&gt;0,(TODAY()-N(A234))&gt;=N('Settings'!$B$4)),"STALE; ","")&amp;IF(D234="","NO CONTACT INFO; ","")&amp;IF(B234="","NO SOURCE; ","")&amp;IF(E234="","NO PROPERTY; ","")&amp;IF(N(A234)=0,"NO DATE RECEIVED; ",""))-2)))</f>
        <v/>
      </c>
    </row>
    <row r="235">
      <c r="A235" s="6" t="n"/>
      <c r="F235" s="6" t="n"/>
      <c r="G235" s="6" t="n"/>
      <c r="H235" s="6" t="n"/>
      <c r="J235" s="6" t="n"/>
      <c r="L235" s="6" t="n"/>
      <c r="M235" s="8">
        <f>IF(OR(NOT(OR(A235&lt;&gt;"",C235&lt;&gt;"",D235&lt;&gt;"")),N(A235)=0,OR(K235="Leased",K235="Closed")),"",MAX(0,(TODAY()-N(A235))))</f>
        <v/>
      </c>
      <c r="N235">
        <f>IF(OR(NOT(OR(A235&lt;&gt;"",C235&lt;&gt;"",D235&lt;&gt;"")),OR(K235="Leased",K235="Closed")),"",IF(IF(N(G235)=0,"NO REPLY YET; ","")&amp;IF(AND(N(J235)&gt;0,N(J235)&lt;TODAY()),"NEXT STEP OVERDUE; ","")&amp;IF(AND(N(G235)&gt;0,OR(I235="",N(J235)=0)),"NO NEXT STEP; ","")&amp;IF(AND(K235="Showing scheduled",N(H235)&gt;0,N(H235)&lt;TODAY()),"SHOWING PASSED, UPDATE STATUS; ","")&amp;IF(AND(K235="Shown",MAX(N(H235),N(L235))&gt;0,TODAY()-MAX(N(H235),N(L235))&gt;=N('Settings'!$B$3)),"SHOWN, NO FOLLOW-UP; ","")&amp;IF(AND(N(A235)&gt;0,(TODAY()-N(A235))&gt;=N('Settings'!$B$4)),"STALE; ","")&amp;IF(D235="","NO CONTACT INFO; ","")&amp;IF(B235="","NO SOURCE; ","")&amp;IF(E235="","NO PROPERTY; ","")&amp;IF(N(A235)=0,"NO DATE RECEIVED; ","")="","",LEFT(IF(N(G235)=0,"NO REPLY YET; ","")&amp;IF(AND(N(J235)&gt;0,N(J235)&lt;TODAY()),"NEXT STEP OVERDUE; ","")&amp;IF(AND(N(G235)&gt;0,OR(I235="",N(J235)=0)),"NO NEXT STEP; ","")&amp;IF(AND(K235="Showing scheduled",N(H235)&gt;0,N(H235)&lt;TODAY()),"SHOWING PASSED, UPDATE STATUS; ","")&amp;IF(AND(K235="Shown",MAX(N(H235),N(L235))&gt;0,TODAY()-MAX(N(H235),N(L235))&gt;=N('Settings'!$B$3)),"SHOWN, NO FOLLOW-UP; ","")&amp;IF(AND(N(A235)&gt;0,(TODAY()-N(A235))&gt;=N('Settings'!$B$4)),"STALE; ","")&amp;IF(D235="","NO CONTACT INFO; ","")&amp;IF(B235="","NO SOURCE; ","")&amp;IF(E235="","NO PROPERTY; ","")&amp;IF(N(A235)=0,"NO DATE RECEIVED; ",""),LEN(IF(N(G235)=0,"NO REPLY YET; ","")&amp;IF(AND(N(J235)&gt;0,N(J235)&lt;TODAY()),"NEXT STEP OVERDUE; ","")&amp;IF(AND(N(G235)&gt;0,OR(I235="",N(J235)=0)),"NO NEXT STEP; ","")&amp;IF(AND(K235="Showing scheduled",N(H235)&gt;0,N(H235)&lt;TODAY()),"SHOWING PASSED, UPDATE STATUS; ","")&amp;IF(AND(K235="Shown",MAX(N(H235),N(L235))&gt;0,TODAY()-MAX(N(H235),N(L235))&gt;=N('Settings'!$B$3)),"SHOWN, NO FOLLOW-UP; ","")&amp;IF(AND(N(A235)&gt;0,(TODAY()-N(A235))&gt;=N('Settings'!$B$4)),"STALE; ","")&amp;IF(D235="","NO CONTACT INFO; ","")&amp;IF(B235="","NO SOURCE; ","")&amp;IF(E235="","NO PROPERTY; ","")&amp;IF(N(A235)=0,"NO DATE RECEIVED; ",""))-2)))</f>
        <v/>
      </c>
    </row>
    <row r="236">
      <c r="A236" s="6" t="n"/>
      <c r="F236" s="6" t="n"/>
      <c r="G236" s="6" t="n"/>
      <c r="H236" s="6" t="n"/>
      <c r="J236" s="6" t="n"/>
      <c r="L236" s="6" t="n"/>
      <c r="M236" s="8">
        <f>IF(OR(NOT(OR(A236&lt;&gt;"",C236&lt;&gt;"",D236&lt;&gt;"")),N(A236)=0,OR(K236="Leased",K236="Closed")),"",MAX(0,(TODAY()-N(A236))))</f>
        <v/>
      </c>
      <c r="N236">
        <f>IF(OR(NOT(OR(A236&lt;&gt;"",C236&lt;&gt;"",D236&lt;&gt;"")),OR(K236="Leased",K236="Closed")),"",IF(IF(N(G236)=0,"NO REPLY YET; ","")&amp;IF(AND(N(J236)&gt;0,N(J236)&lt;TODAY()),"NEXT STEP OVERDUE; ","")&amp;IF(AND(N(G236)&gt;0,OR(I236="",N(J236)=0)),"NO NEXT STEP; ","")&amp;IF(AND(K236="Showing scheduled",N(H236)&gt;0,N(H236)&lt;TODAY()),"SHOWING PASSED, UPDATE STATUS; ","")&amp;IF(AND(K236="Shown",MAX(N(H236),N(L236))&gt;0,TODAY()-MAX(N(H236),N(L236))&gt;=N('Settings'!$B$3)),"SHOWN, NO FOLLOW-UP; ","")&amp;IF(AND(N(A236)&gt;0,(TODAY()-N(A236))&gt;=N('Settings'!$B$4)),"STALE; ","")&amp;IF(D236="","NO CONTACT INFO; ","")&amp;IF(B236="","NO SOURCE; ","")&amp;IF(E236="","NO PROPERTY; ","")&amp;IF(N(A236)=0,"NO DATE RECEIVED; ","")="","",LEFT(IF(N(G236)=0,"NO REPLY YET; ","")&amp;IF(AND(N(J236)&gt;0,N(J236)&lt;TODAY()),"NEXT STEP OVERDUE; ","")&amp;IF(AND(N(G236)&gt;0,OR(I236="",N(J236)=0)),"NO NEXT STEP; ","")&amp;IF(AND(K236="Showing scheduled",N(H236)&gt;0,N(H236)&lt;TODAY()),"SHOWING PASSED, UPDATE STATUS; ","")&amp;IF(AND(K236="Shown",MAX(N(H236),N(L236))&gt;0,TODAY()-MAX(N(H236),N(L236))&gt;=N('Settings'!$B$3)),"SHOWN, NO FOLLOW-UP; ","")&amp;IF(AND(N(A236)&gt;0,(TODAY()-N(A236))&gt;=N('Settings'!$B$4)),"STALE; ","")&amp;IF(D236="","NO CONTACT INFO; ","")&amp;IF(B236="","NO SOURCE; ","")&amp;IF(E236="","NO PROPERTY; ","")&amp;IF(N(A236)=0,"NO DATE RECEIVED; ",""),LEN(IF(N(G236)=0,"NO REPLY YET; ","")&amp;IF(AND(N(J236)&gt;0,N(J236)&lt;TODAY()),"NEXT STEP OVERDUE; ","")&amp;IF(AND(N(G236)&gt;0,OR(I236="",N(J236)=0)),"NO NEXT STEP; ","")&amp;IF(AND(K236="Showing scheduled",N(H236)&gt;0,N(H236)&lt;TODAY()),"SHOWING PASSED, UPDATE STATUS; ","")&amp;IF(AND(K236="Shown",MAX(N(H236),N(L236))&gt;0,TODAY()-MAX(N(H236),N(L236))&gt;=N('Settings'!$B$3)),"SHOWN, NO FOLLOW-UP; ","")&amp;IF(AND(N(A236)&gt;0,(TODAY()-N(A236))&gt;=N('Settings'!$B$4)),"STALE; ","")&amp;IF(D236="","NO CONTACT INFO; ","")&amp;IF(B236="","NO SOURCE; ","")&amp;IF(E236="","NO PROPERTY; ","")&amp;IF(N(A236)=0,"NO DATE RECEIVED; ",""))-2)))</f>
        <v/>
      </c>
    </row>
    <row r="237">
      <c r="A237" s="6" t="n"/>
      <c r="F237" s="6" t="n"/>
      <c r="G237" s="6" t="n"/>
      <c r="H237" s="6" t="n"/>
      <c r="J237" s="6" t="n"/>
      <c r="L237" s="6" t="n"/>
      <c r="M237" s="8">
        <f>IF(OR(NOT(OR(A237&lt;&gt;"",C237&lt;&gt;"",D237&lt;&gt;"")),N(A237)=0,OR(K237="Leased",K237="Closed")),"",MAX(0,(TODAY()-N(A237))))</f>
        <v/>
      </c>
      <c r="N237">
        <f>IF(OR(NOT(OR(A237&lt;&gt;"",C237&lt;&gt;"",D237&lt;&gt;"")),OR(K237="Leased",K237="Closed")),"",IF(IF(N(G237)=0,"NO REPLY YET; ","")&amp;IF(AND(N(J237)&gt;0,N(J237)&lt;TODAY()),"NEXT STEP OVERDUE; ","")&amp;IF(AND(N(G237)&gt;0,OR(I237="",N(J237)=0)),"NO NEXT STEP; ","")&amp;IF(AND(K237="Showing scheduled",N(H237)&gt;0,N(H237)&lt;TODAY()),"SHOWING PASSED, UPDATE STATUS; ","")&amp;IF(AND(K237="Shown",MAX(N(H237),N(L237))&gt;0,TODAY()-MAX(N(H237),N(L237))&gt;=N('Settings'!$B$3)),"SHOWN, NO FOLLOW-UP; ","")&amp;IF(AND(N(A237)&gt;0,(TODAY()-N(A237))&gt;=N('Settings'!$B$4)),"STALE; ","")&amp;IF(D237="","NO CONTACT INFO; ","")&amp;IF(B237="","NO SOURCE; ","")&amp;IF(E237="","NO PROPERTY; ","")&amp;IF(N(A237)=0,"NO DATE RECEIVED; ","")="","",LEFT(IF(N(G237)=0,"NO REPLY YET; ","")&amp;IF(AND(N(J237)&gt;0,N(J237)&lt;TODAY()),"NEXT STEP OVERDUE; ","")&amp;IF(AND(N(G237)&gt;0,OR(I237="",N(J237)=0)),"NO NEXT STEP; ","")&amp;IF(AND(K237="Showing scheduled",N(H237)&gt;0,N(H237)&lt;TODAY()),"SHOWING PASSED, UPDATE STATUS; ","")&amp;IF(AND(K237="Shown",MAX(N(H237),N(L237))&gt;0,TODAY()-MAX(N(H237),N(L237))&gt;=N('Settings'!$B$3)),"SHOWN, NO FOLLOW-UP; ","")&amp;IF(AND(N(A237)&gt;0,(TODAY()-N(A237))&gt;=N('Settings'!$B$4)),"STALE; ","")&amp;IF(D237="","NO CONTACT INFO; ","")&amp;IF(B237="","NO SOURCE; ","")&amp;IF(E237="","NO PROPERTY; ","")&amp;IF(N(A237)=0,"NO DATE RECEIVED; ",""),LEN(IF(N(G237)=0,"NO REPLY YET; ","")&amp;IF(AND(N(J237)&gt;0,N(J237)&lt;TODAY()),"NEXT STEP OVERDUE; ","")&amp;IF(AND(N(G237)&gt;0,OR(I237="",N(J237)=0)),"NO NEXT STEP; ","")&amp;IF(AND(K237="Showing scheduled",N(H237)&gt;0,N(H237)&lt;TODAY()),"SHOWING PASSED, UPDATE STATUS; ","")&amp;IF(AND(K237="Shown",MAX(N(H237),N(L237))&gt;0,TODAY()-MAX(N(H237),N(L237))&gt;=N('Settings'!$B$3)),"SHOWN, NO FOLLOW-UP; ","")&amp;IF(AND(N(A237)&gt;0,(TODAY()-N(A237))&gt;=N('Settings'!$B$4)),"STALE; ","")&amp;IF(D237="","NO CONTACT INFO; ","")&amp;IF(B237="","NO SOURCE; ","")&amp;IF(E237="","NO PROPERTY; ","")&amp;IF(N(A237)=0,"NO DATE RECEIVED; ",""))-2)))</f>
        <v/>
      </c>
    </row>
    <row r="238">
      <c r="A238" s="6" t="n"/>
      <c r="F238" s="6" t="n"/>
      <c r="G238" s="6" t="n"/>
      <c r="H238" s="6" t="n"/>
      <c r="J238" s="6" t="n"/>
      <c r="L238" s="6" t="n"/>
      <c r="M238" s="8">
        <f>IF(OR(NOT(OR(A238&lt;&gt;"",C238&lt;&gt;"",D238&lt;&gt;"")),N(A238)=0,OR(K238="Leased",K238="Closed")),"",MAX(0,(TODAY()-N(A238))))</f>
        <v/>
      </c>
      <c r="N238">
        <f>IF(OR(NOT(OR(A238&lt;&gt;"",C238&lt;&gt;"",D238&lt;&gt;"")),OR(K238="Leased",K238="Closed")),"",IF(IF(N(G238)=0,"NO REPLY YET; ","")&amp;IF(AND(N(J238)&gt;0,N(J238)&lt;TODAY()),"NEXT STEP OVERDUE; ","")&amp;IF(AND(N(G238)&gt;0,OR(I238="",N(J238)=0)),"NO NEXT STEP; ","")&amp;IF(AND(K238="Showing scheduled",N(H238)&gt;0,N(H238)&lt;TODAY()),"SHOWING PASSED, UPDATE STATUS; ","")&amp;IF(AND(K238="Shown",MAX(N(H238),N(L238))&gt;0,TODAY()-MAX(N(H238),N(L238))&gt;=N('Settings'!$B$3)),"SHOWN, NO FOLLOW-UP; ","")&amp;IF(AND(N(A238)&gt;0,(TODAY()-N(A238))&gt;=N('Settings'!$B$4)),"STALE; ","")&amp;IF(D238="","NO CONTACT INFO; ","")&amp;IF(B238="","NO SOURCE; ","")&amp;IF(E238="","NO PROPERTY; ","")&amp;IF(N(A238)=0,"NO DATE RECEIVED; ","")="","",LEFT(IF(N(G238)=0,"NO REPLY YET; ","")&amp;IF(AND(N(J238)&gt;0,N(J238)&lt;TODAY()),"NEXT STEP OVERDUE; ","")&amp;IF(AND(N(G238)&gt;0,OR(I238="",N(J238)=0)),"NO NEXT STEP; ","")&amp;IF(AND(K238="Showing scheduled",N(H238)&gt;0,N(H238)&lt;TODAY()),"SHOWING PASSED, UPDATE STATUS; ","")&amp;IF(AND(K238="Shown",MAX(N(H238),N(L238))&gt;0,TODAY()-MAX(N(H238),N(L238))&gt;=N('Settings'!$B$3)),"SHOWN, NO FOLLOW-UP; ","")&amp;IF(AND(N(A238)&gt;0,(TODAY()-N(A238))&gt;=N('Settings'!$B$4)),"STALE; ","")&amp;IF(D238="","NO CONTACT INFO; ","")&amp;IF(B238="","NO SOURCE; ","")&amp;IF(E238="","NO PROPERTY; ","")&amp;IF(N(A238)=0,"NO DATE RECEIVED; ",""),LEN(IF(N(G238)=0,"NO REPLY YET; ","")&amp;IF(AND(N(J238)&gt;0,N(J238)&lt;TODAY()),"NEXT STEP OVERDUE; ","")&amp;IF(AND(N(G238)&gt;0,OR(I238="",N(J238)=0)),"NO NEXT STEP; ","")&amp;IF(AND(K238="Showing scheduled",N(H238)&gt;0,N(H238)&lt;TODAY()),"SHOWING PASSED, UPDATE STATUS; ","")&amp;IF(AND(K238="Shown",MAX(N(H238),N(L238))&gt;0,TODAY()-MAX(N(H238),N(L238))&gt;=N('Settings'!$B$3)),"SHOWN, NO FOLLOW-UP; ","")&amp;IF(AND(N(A238)&gt;0,(TODAY()-N(A238))&gt;=N('Settings'!$B$4)),"STALE; ","")&amp;IF(D238="","NO CONTACT INFO; ","")&amp;IF(B238="","NO SOURCE; ","")&amp;IF(E238="","NO PROPERTY; ","")&amp;IF(N(A238)=0,"NO DATE RECEIVED; ",""))-2)))</f>
        <v/>
      </c>
    </row>
    <row r="239">
      <c r="A239" s="6" t="n"/>
      <c r="F239" s="6" t="n"/>
      <c r="G239" s="6" t="n"/>
      <c r="H239" s="6" t="n"/>
      <c r="J239" s="6" t="n"/>
      <c r="L239" s="6" t="n"/>
      <c r="M239" s="8">
        <f>IF(OR(NOT(OR(A239&lt;&gt;"",C239&lt;&gt;"",D239&lt;&gt;"")),N(A239)=0,OR(K239="Leased",K239="Closed")),"",MAX(0,(TODAY()-N(A239))))</f>
        <v/>
      </c>
      <c r="N239">
        <f>IF(OR(NOT(OR(A239&lt;&gt;"",C239&lt;&gt;"",D239&lt;&gt;"")),OR(K239="Leased",K239="Closed")),"",IF(IF(N(G239)=0,"NO REPLY YET; ","")&amp;IF(AND(N(J239)&gt;0,N(J239)&lt;TODAY()),"NEXT STEP OVERDUE; ","")&amp;IF(AND(N(G239)&gt;0,OR(I239="",N(J239)=0)),"NO NEXT STEP; ","")&amp;IF(AND(K239="Showing scheduled",N(H239)&gt;0,N(H239)&lt;TODAY()),"SHOWING PASSED, UPDATE STATUS; ","")&amp;IF(AND(K239="Shown",MAX(N(H239),N(L239))&gt;0,TODAY()-MAX(N(H239),N(L239))&gt;=N('Settings'!$B$3)),"SHOWN, NO FOLLOW-UP; ","")&amp;IF(AND(N(A239)&gt;0,(TODAY()-N(A239))&gt;=N('Settings'!$B$4)),"STALE; ","")&amp;IF(D239="","NO CONTACT INFO; ","")&amp;IF(B239="","NO SOURCE; ","")&amp;IF(E239="","NO PROPERTY; ","")&amp;IF(N(A239)=0,"NO DATE RECEIVED; ","")="","",LEFT(IF(N(G239)=0,"NO REPLY YET; ","")&amp;IF(AND(N(J239)&gt;0,N(J239)&lt;TODAY()),"NEXT STEP OVERDUE; ","")&amp;IF(AND(N(G239)&gt;0,OR(I239="",N(J239)=0)),"NO NEXT STEP; ","")&amp;IF(AND(K239="Showing scheduled",N(H239)&gt;0,N(H239)&lt;TODAY()),"SHOWING PASSED, UPDATE STATUS; ","")&amp;IF(AND(K239="Shown",MAX(N(H239),N(L239))&gt;0,TODAY()-MAX(N(H239),N(L239))&gt;=N('Settings'!$B$3)),"SHOWN, NO FOLLOW-UP; ","")&amp;IF(AND(N(A239)&gt;0,(TODAY()-N(A239))&gt;=N('Settings'!$B$4)),"STALE; ","")&amp;IF(D239="","NO CONTACT INFO; ","")&amp;IF(B239="","NO SOURCE; ","")&amp;IF(E239="","NO PROPERTY; ","")&amp;IF(N(A239)=0,"NO DATE RECEIVED; ",""),LEN(IF(N(G239)=0,"NO REPLY YET; ","")&amp;IF(AND(N(J239)&gt;0,N(J239)&lt;TODAY()),"NEXT STEP OVERDUE; ","")&amp;IF(AND(N(G239)&gt;0,OR(I239="",N(J239)=0)),"NO NEXT STEP; ","")&amp;IF(AND(K239="Showing scheduled",N(H239)&gt;0,N(H239)&lt;TODAY()),"SHOWING PASSED, UPDATE STATUS; ","")&amp;IF(AND(K239="Shown",MAX(N(H239),N(L239))&gt;0,TODAY()-MAX(N(H239),N(L239))&gt;=N('Settings'!$B$3)),"SHOWN, NO FOLLOW-UP; ","")&amp;IF(AND(N(A239)&gt;0,(TODAY()-N(A239))&gt;=N('Settings'!$B$4)),"STALE; ","")&amp;IF(D239="","NO CONTACT INFO; ","")&amp;IF(B239="","NO SOURCE; ","")&amp;IF(E239="","NO PROPERTY; ","")&amp;IF(N(A239)=0,"NO DATE RECEIVED; ",""))-2)))</f>
        <v/>
      </c>
    </row>
    <row r="240">
      <c r="A240" s="6" t="n"/>
      <c r="F240" s="6" t="n"/>
      <c r="G240" s="6" t="n"/>
      <c r="H240" s="6" t="n"/>
      <c r="J240" s="6" t="n"/>
      <c r="L240" s="6" t="n"/>
      <c r="M240" s="8">
        <f>IF(OR(NOT(OR(A240&lt;&gt;"",C240&lt;&gt;"",D240&lt;&gt;"")),N(A240)=0,OR(K240="Leased",K240="Closed")),"",MAX(0,(TODAY()-N(A240))))</f>
        <v/>
      </c>
      <c r="N240">
        <f>IF(OR(NOT(OR(A240&lt;&gt;"",C240&lt;&gt;"",D240&lt;&gt;"")),OR(K240="Leased",K240="Closed")),"",IF(IF(N(G240)=0,"NO REPLY YET; ","")&amp;IF(AND(N(J240)&gt;0,N(J240)&lt;TODAY()),"NEXT STEP OVERDUE; ","")&amp;IF(AND(N(G240)&gt;0,OR(I240="",N(J240)=0)),"NO NEXT STEP; ","")&amp;IF(AND(K240="Showing scheduled",N(H240)&gt;0,N(H240)&lt;TODAY()),"SHOWING PASSED, UPDATE STATUS; ","")&amp;IF(AND(K240="Shown",MAX(N(H240),N(L240))&gt;0,TODAY()-MAX(N(H240),N(L240))&gt;=N('Settings'!$B$3)),"SHOWN, NO FOLLOW-UP; ","")&amp;IF(AND(N(A240)&gt;0,(TODAY()-N(A240))&gt;=N('Settings'!$B$4)),"STALE; ","")&amp;IF(D240="","NO CONTACT INFO; ","")&amp;IF(B240="","NO SOURCE; ","")&amp;IF(E240="","NO PROPERTY; ","")&amp;IF(N(A240)=0,"NO DATE RECEIVED; ","")="","",LEFT(IF(N(G240)=0,"NO REPLY YET; ","")&amp;IF(AND(N(J240)&gt;0,N(J240)&lt;TODAY()),"NEXT STEP OVERDUE; ","")&amp;IF(AND(N(G240)&gt;0,OR(I240="",N(J240)=0)),"NO NEXT STEP; ","")&amp;IF(AND(K240="Showing scheduled",N(H240)&gt;0,N(H240)&lt;TODAY()),"SHOWING PASSED, UPDATE STATUS; ","")&amp;IF(AND(K240="Shown",MAX(N(H240),N(L240))&gt;0,TODAY()-MAX(N(H240),N(L240))&gt;=N('Settings'!$B$3)),"SHOWN, NO FOLLOW-UP; ","")&amp;IF(AND(N(A240)&gt;0,(TODAY()-N(A240))&gt;=N('Settings'!$B$4)),"STALE; ","")&amp;IF(D240="","NO CONTACT INFO; ","")&amp;IF(B240="","NO SOURCE; ","")&amp;IF(E240="","NO PROPERTY; ","")&amp;IF(N(A240)=0,"NO DATE RECEIVED; ",""),LEN(IF(N(G240)=0,"NO REPLY YET; ","")&amp;IF(AND(N(J240)&gt;0,N(J240)&lt;TODAY()),"NEXT STEP OVERDUE; ","")&amp;IF(AND(N(G240)&gt;0,OR(I240="",N(J240)=0)),"NO NEXT STEP; ","")&amp;IF(AND(K240="Showing scheduled",N(H240)&gt;0,N(H240)&lt;TODAY()),"SHOWING PASSED, UPDATE STATUS; ","")&amp;IF(AND(K240="Shown",MAX(N(H240),N(L240))&gt;0,TODAY()-MAX(N(H240),N(L240))&gt;=N('Settings'!$B$3)),"SHOWN, NO FOLLOW-UP; ","")&amp;IF(AND(N(A240)&gt;0,(TODAY()-N(A240))&gt;=N('Settings'!$B$4)),"STALE; ","")&amp;IF(D240="","NO CONTACT INFO; ","")&amp;IF(B240="","NO SOURCE; ","")&amp;IF(E240="","NO PROPERTY; ","")&amp;IF(N(A240)=0,"NO DATE RECEIVED; ",""))-2)))</f>
        <v/>
      </c>
    </row>
    <row r="241">
      <c r="A241" s="6" t="n"/>
      <c r="F241" s="6" t="n"/>
      <c r="G241" s="6" t="n"/>
      <c r="H241" s="6" t="n"/>
      <c r="J241" s="6" t="n"/>
      <c r="L241" s="6" t="n"/>
      <c r="M241" s="8">
        <f>IF(OR(NOT(OR(A241&lt;&gt;"",C241&lt;&gt;"",D241&lt;&gt;"")),N(A241)=0,OR(K241="Leased",K241="Closed")),"",MAX(0,(TODAY()-N(A241))))</f>
        <v/>
      </c>
      <c r="N241">
        <f>IF(OR(NOT(OR(A241&lt;&gt;"",C241&lt;&gt;"",D241&lt;&gt;"")),OR(K241="Leased",K241="Closed")),"",IF(IF(N(G241)=0,"NO REPLY YET; ","")&amp;IF(AND(N(J241)&gt;0,N(J241)&lt;TODAY()),"NEXT STEP OVERDUE; ","")&amp;IF(AND(N(G241)&gt;0,OR(I241="",N(J241)=0)),"NO NEXT STEP; ","")&amp;IF(AND(K241="Showing scheduled",N(H241)&gt;0,N(H241)&lt;TODAY()),"SHOWING PASSED, UPDATE STATUS; ","")&amp;IF(AND(K241="Shown",MAX(N(H241),N(L241))&gt;0,TODAY()-MAX(N(H241),N(L241))&gt;=N('Settings'!$B$3)),"SHOWN, NO FOLLOW-UP; ","")&amp;IF(AND(N(A241)&gt;0,(TODAY()-N(A241))&gt;=N('Settings'!$B$4)),"STALE; ","")&amp;IF(D241="","NO CONTACT INFO; ","")&amp;IF(B241="","NO SOURCE; ","")&amp;IF(E241="","NO PROPERTY; ","")&amp;IF(N(A241)=0,"NO DATE RECEIVED; ","")="","",LEFT(IF(N(G241)=0,"NO REPLY YET; ","")&amp;IF(AND(N(J241)&gt;0,N(J241)&lt;TODAY()),"NEXT STEP OVERDUE; ","")&amp;IF(AND(N(G241)&gt;0,OR(I241="",N(J241)=0)),"NO NEXT STEP; ","")&amp;IF(AND(K241="Showing scheduled",N(H241)&gt;0,N(H241)&lt;TODAY()),"SHOWING PASSED, UPDATE STATUS; ","")&amp;IF(AND(K241="Shown",MAX(N(H241),N(L241))&gt;0,TODAY()-MAX(N(H241),N(L241))&gt;=N('Settings'!$B$3)),"SHOWN, NO FOLLOW-UP; ","")&amp;IF(AND(N(A241)&gt;0,(TODAY()-N(A241))&gt;=N('Settings'!$B$4)),"STALE; ","")&amp;IF(D241="","NO CONTACT INFO; ","")&amp;IF(B241="","NO SOURCE; ","")&amp;IF(E241="","NO PROPERTY; ","")&amp;IF(N(A241)=0,"NO DATE RECEIVED; ",""),LEN(IF(N(G241)=0,"NO REPLY YET; ","")&amp;IF(AND(N(J241)&gt;0,N(J241)&lt;TODAY()),"NEXT STEP OVERDUE; ","")&amp;IF(AND(N(G241)&gt;0,OR(I241="",N(J241)=0)),"NO NEXT STEP; ","")&amp;IF(AND(K241="Showing scheduled",N(H241)&gt;0,N(H241)&lt;TODAY()),"SHOWING PASSED, UPDATE STATUS; ","")&amp;IF(AND(K241="Shown",MAX(N(H241),N(L241))&gt;0,TODAY()-MAX(N(H241),N(L241))&gt;=N('Settings'!$B$3)),"SHOWN, NO FOLLOW-UP; ","")&amp;IF(AND(N(A241)&gt;0,(TODAY()-N(A241))&gt;=N('Settings'!$B$4)),"STALE; ","")&amp;IF(D241="","NO CONTACT INFO; ","")&amp;IF(B241="","NO SOURCE; ","")&amp;IF(E241="","NO PROPERTY; ","")&amp;IF(N(A241)=0,"NO DATE RECEIVED; ",""))-2)))</f>
        <v/>
      </c>
    </row>
    <row r="242">
      <c r="A242" s="6" t="n"/>
      <c r="F242" s="6" t="n"/>
      <c r="G242" s="6" t="n"/>
      <c r="H242" s="6" t="n"/>
      <c r="J242" s="6" t="n"/>
      <c r="L242" s="6" t="n"/>
      <c r="M242" s="8">
        <f>IF(OR(NOT(OR(A242&lt;&gt;"",C242&lt;&gt;"",D242&lt;&gt;"")),N(A242)=0,OR(K242="Leased",K242="Closed")),"",MAX(0,(TODAY()-N(A242))))</f>
        <v/>
      </c>
      <c r="N242">
        <f>IF(OR(NOT(OR(A242&lt;&gt;"",C242&lt;&gt;"",D242&lt;&gt;"")),OR(K242="Leased",K242="Closed")),"",IF(IF(N(G242)=0,"NO REPLY YET; ","")&amp;IF(AND(N(J242)&gt;0,N(J242)&lt;TODAY()),"NEXT STEP OVERDUE; ","")&amp;IF(AND(N(G242)&gt;0,OR(I242="",N(J242)=0)),"NO NEXT STEP; ","")&amp;IF(AND(K242="Showing scheduled",N(H242)&gt;0,N(H242)&lt;TODAY()),"SHOWING PASSED, UPDATE STATUS; ","")&amp;IF(AND(K242="Shown",MAX(N(H242),N(L242))&gt;0,TODAY()-MAX(N(H242),N(L242))&gt;=N('Settings'!$B$3)),"SHOWN, NO FOLLOW-UP; ","")&amp;IF(AND(N(A242)&gt;0,(TODAY()-N(A242))&gt;=N('Settings'!$B$4)),"STALE; ","")&amp;IF(D242="","NO CONTACT INFO; ","")&amp;IF(B242="","NO SOURCE; ","")&amp;IF(E242="","NO PROPERTY; ","")&amp;IF(N(A242)=0,"NO DATE RECEIVED; ","")="","",LEFT(IF(N(G242)=0,"NO REPLY YET; ","")&amp;IF(AND(N(J242)&gt;0,N(J242)&lt;TODAY()),"NEXT STEP OVERDUE; ","")&amp;IF(AND(N(G242)&gt;0,OR(I242="",N(J242)=0)),"NO NEXT STEP; ","")&amp;IF(AND(K242="Showing scheduled",N(H242)&gt;0,N(H242)&lt;TODAY()),"SHOWING PASSED, UPDATE STATUS; ","")&amp;IF(AND(K242="Shown",MAX(N(H242),N(L242))&gt;0,TODAY()-MAX(N(H242),N(L242))&gt;=N('Settings'!$B$3)),"SHOWN, NO FOLLOW-UP; ","")&amp;IF(AND(N(A242)&gt;0,(TODAY()-N(A242))&gt;=N('Settings'!$B$4)),"STALE; ","")&amp;IF(D242="","NO CONTACT INFO; ","")&amp;IF(B242="","NO SOURCE; ","")&amp;IF(E242="","NO PROPERTY; ","")&amp;IF(N(A242)=0,"NO DATE RECEIVED; ",""),LEN(IF(N(G242)=0,"NO REPLY YET; ","")&amp;IF(AND(N(J242)&gt;0,N(J242)&lt;TODAY()),"NEXT STEP OVERDUE; ","")&amp;IF(AND(N(G242)&gt;0,OR(I242="",N(J242)=0)),"NO NEXT STEP; ","")&amp;IF(AND(K242="Showing scheduled",N(H242)&gt;0,N(H242)&lt;TODAY()),"SHOWING PASSED, UPDATE STATUS; ","")&amp;IF(AND(K242="Shown",MAX(N(H242),N(L242))&gt;0,TODAY()-MAX(N(H242),N(L242))&gt;=N('Settings'!$B$3)),"SHOWN, NO FOLLOW-UP; ","")&amp;IF(AND(N(A242)&gt;0,(TODAY()-N(A242))&gt;=N('Settings'!$B$4)),"STALE; ","")&amp;IF(D242="","NO CONTACT INFO; ","")&amp;IF(B242="","NO SOURCE; ","")&amp;IF(E242="","NO PROPERTY; ","")&amp;IF(N(A242)=0,"NO DATE RECEIVED; ",""))-2)))</f>
        <v/>
      </c>
    </row>
    <row r="243">
      <c r="A243" s="6" t="n"/>
      <c r="F243" s="6" t="n"/>
      <c r="G243" s="6" t="n"/>
      <c r="H243" s="6" t="n"/>
      <c r="J243" s="6" t="n"/>
      <c r="L243" s="6" t="n"/>
      <c r="M243" s="8">
        <f>IF(OR(NOT(OR(A243&lt;&gt;"",C243&lt;&gt;"",D243&lt;&gt;"")),N(A243)=0,OR(K243="Leased",K243="Closed")),"",MAX(0,(TODAY()-N(A243))))</f>
        <v/>
      </c>
      <c r="N243">
        <f>IF(OR(NOT(OR(A243&lt;&gt;"",C243&lt;&gt;"",D243&lt;&gt;"")),OR(K243="Leased",K243="Closed")),"",IF(IF(N(G243)=0,"NO REPLY YET; ","")&amp;IF(AND(N(J243)&gt;0,N(J243)&lt;TODAY()),"NEXT STEP OVERDUE; ","")&amp;IF(AND(N(G243)&gt;0,OR(I243="",N(J243)=0)),"NO NEXT STEP; ","")&amp;IF(AND(K243="Showing scheduled",N(H243)&gt;0,N(H243)&lt;TODAY()),"SHOWING PASSED, UPDATE STATUS; ","")&amp;IF(AND(K243="Shown",MAX(N(H243),N(L243))&gt;0,TODAY()-MAX(N(H243),N(L243))&gt;=N('Settings'!$B$3)),"SHOWN, NO FOLLOW-UP; ","")&amp;IF(AND(N(A243)&gt;0,(TODAY()-N(A243))&gt;=N('Settings'!$B$4)),"STALE; ","")&amp;IF(D243="","NO CONTACT INFO; ","")&amp;IF(B243="","NO SOURCE; ","")&amp;IF(E243="","NO PROPERTY; ","")&amp;IF(N(A243)=0,"NO DATE RECEIVED; ","")="","",LEFT(IF(N(G243)=0,"NO REPLY YET; ","")&amp;IF(AND(N(J243)&gt;0,N(J243)&lt;TODAY()),"NEXT STEP OVERDUE; ","")&amp;IF(AND(N(G243)&gt;0,OR(I243="",N(J243)=0)),"NO NEXT STEP; ","")&amp;IF(AND(K243="Showing scheduled",N(H243)&gt;0,N(H243)&lt;TODAY()),"SHOWING PASSED, UPDATE STATUS; ","")&amp;IF(AND(K243="Shown",MAX(N(H243),N(L243))&gt;0,TODAY()-MAX(N(H243),N(L243))&gt;=N('Settings'!$B$3)),"SHOWN, NO FOLLOW-UP; ","")&amp;IF(AND(N(A243)&gt;0,(TODAY()-N(A243))&gt;=N('Settings'!$B$4)),"STALE; ","")&amp;IF(D243="","NO CONTACT INFO; ","")&amp;IF(B243="","NO SOURCE; ","")&amp;IF(E243="","NO PROPERTY; ","")&amp;IF(N(A243)=0,"NO DATE RECEIVED; ",""),LEN(IF(N(G243)=0,"NO REPLY YET; ","")&amp;IF(AND(N(J243)&gt;0,N(J243)&lt;TODAY()),"NEXT STEP OVERDUE; ","")&amp;IF(AND(N(G243)&gt;0,OR(I243="",N(J243)=0)),"NO NEXT STEP; ","")&amp;IF(AND(K243="Showing scheduled",N(H243)&gt;0,N(H243)&lt;TODAY()),"SHOWING PASSED, UPDATE STATUS; ","")&amp;IF(AND(K243="Shown",MAX(N(H243),N(L243))&gt;0,TODAY()-MAX(N(H243),N(L243))&gt;=N('Settings'!$B$3)),"SHOWN, NO FOLLOW-UP; ","")&amp;IF(AND(N(A243)&gt;0,(TODAY()-N(A243))&gt;=N('Settings'!$B$4)),"STALE; ","")&amp;IF(D243="","NO CONTACT INFO; ","")&amp;IF(B243="","NO SOURCE; ","")&amp;IF(E243="","NO PROPERTY; ","")&amp;IF(N(A243)=0,"NO DATE RECEIVED; ",""))-2)))</f>
        <v/>
      </c>
    </row>
    <row r="244">
      <c r="A244" s="6" t="n"/>
      <c r="F244" s="6" t="n"/>
      <c r="G244" s="6" t="n"/>
      <c r="H244" s="6" t="n"/>
      <c r="J244" s="6" t="n"/>
      <c r="L244" s="6" t="n"/>
      <c r="M244" s="8">
        <f>IF(OR(NOT(OR(A244&lt;&gt;"",C244&lt;&gt;"",D244&lt;&gt;"")),N(A244)=0,OR(K244="Leased",K244="Closed")),"",MAX(0,(TODAY()-N(A244))))</f>
        <v/>
      </c>
      <c r="N244">
        <f>IF(OR(NOT(OR(A244&lt;&gt;"",C244&lt;&gt;"",D244&lt;&gt;"")),OR(K244="Leased",K244="Closed")),"",IF(IF(N(G244)=0,"NO REPLY YET; ","")&amp;IF(AND(N(J244)&gt;0,N(J244)&lt;TODAY()),"NEXT STEP OVERDUE; ","")&amp;IF(AND(N(G244)&gt;0,OR(I244="",N(J244)=0)),"NO NEXT STEP; ","")&amp;IF(AND(K244="Showing scheduled",N(H244)&gt;0,N(H244)&lt;TODAY()),"SHOWING PASSED, UPDATE STATUS; ","")&amp;IF(AND(K244="Shown",MAX(N(H244),N(L244))&gt;0,TODAY()-MAX(N(H244),N(L244))&gt;=N('Settings'!$B$3)),"SHOWN, NO FOLLOW-UP; ","")&amp;IF(AND(N(A244)&gt;0,(TODAY()-N(A244))&gt;=N('Settings'!$B$4)),"STALE; ","")&amp;IF(D244="","NO CONTACT INFO; ","")&amp;IF(B244="","NO SOURCE; ","")&amp;IF(E244="","NO PROPERTY; ","")&amp;IF(N(A244)=0,"NO DATE RECEIVED; ","")="","",LEFT(IF(N(G244)=0,"NO REPLY YET; ","")&amp;IF(AND(N(J244)&gt;0,N(J244)&lt;TODAY()),"NEXT STEP OVERDUE; ","")&amp;IF(AND(N(G244)&gt;0,OR(I244="",N(J244)=0)),"NO NEXT STEP; ","")&amp;IF(AND(K244="Showing scheduled",N(H244)&gt;0,N(H244)&lt;TODAY()),"SHOWING PASSED, UPDATE STATUS; ","")&amp;IF(AND(K244="Shown",MAX(N(H244),N(L244))&gt;0,TODAY()-MAX(N(H244),N(L244))&gt;=N('Settings'!$B$3)),"SHOWN, NO FOLLOW-UP; ","")&amp;IF(AND(N(A244)&gt;0,(TODAY()-N(A244))&gt;=N('Settings'!$B$4)),"STALE; ","")&amp;IF(D244="","NO CONTACT INFO; ","")&amp;IF(B244="","NO SOURCE; ","")&amp;IF(E244="","NO PROPERTY; ","")&amp;IF(N(A244)=0,"NO DATE RECEIVED; ",""),LEN(IF(N(G244)=0,"NO REPLY YET; ","")&amp;IF(AND(N(J244)&gt;0,N(J244)&lt;TODAY()),"NEXT STEP OVERDUE; ","")&amp;IF(AND(N(G244)&gt;0,OR(I244="",N(J244)=0)),"NO NEXT STEP; ","")&amp;IF(AND(K244="Showing scheduled",N(H244)&gt;0,N(H244)&lt;TODAY()),"SHOWING PASSED, UPDATE STATUS; ","")&amp;IF(AND(K244="Shown",MAX(N(H244),N(L244))&gt;0,TODAY()-MAX(N(H244),N(L244))&gt;=N('Settings'!$B$3)),"SHOWN, NO FOLLOW-UP; ","")&amp;IF(AND(N(A244)&gt;0,(TODAY()-N(A244))&gt;=N('Settings'!$B$4)),"STALE; ","")&amp;IF(D244="","NO CONTACT INFO; ","")&amp;IF(B244="","NO SOURCE; ","")&amp;IF(E244="","NO PROPERTY; ","")&amp;IF(N(A244)=0,"NO DATE RECEIVED; ",""))-2)))</f>
        <v/>
      </c>
    </row>
    <row r="245">
      <c r="A245" s="6" t="n"/>
      <c r="F245" s="6" t="n"/>
      <c r="G245" s="6" t="n"/>
      <c r="H245" s="6" t="n"/>
      <c r="J245" s="6" t="n"/>
      <c r="L245" s="6" t="n"/>
      <c r="M245" s="8">
        <f>IF(OR(NOT(OR(A245&lt;&gt;"",C245&lt;&gt;"",D245&lt;&gt;"")),N(A245)=0,OR(K245="Leased",K245="Closed")),"",MAX(0,(TODAY()-N(A245))))</f>
        <v/>
      </c>
      <c r="N245">
        <f>IF(OR(NOT(OR(A245&lt;&gt;"",C245&lt;&gt;"",D245&lt;&gt;"")),OR(K245="Leased",K245="Closed")),"",IF(IF(N(G245)=0,"NO REPLY YET; ","")&amp;IF(AND(N(J245)&gt;0,N(J245)&lt;TODAY()),"NEXT STEP OVERDUE; ","")&amp;IF(AND(N(G245)&gt;0,OR(I245="",N(J245)=0)),"NO NEXT STEP; ","")&amp;IF(AND(K245="Showing scheduled",N(H245)&gt;0,N(H245)&lt;TODAY()),"SHOWING PASSED, UPDATE STATUS; ","")&amp;IF(AND(K245="Shown",MAX(N(H245),N(L245))&gt;0,TODAY()-MAX(N(H245),N(L245))&gt;=N('Settings'!$B$3)),"SHOWN, NO FOLLOW-UP; ","")&amp;IF(AND(N(A245)&gt;0,(TODAY()-N(A245))&gt;=N('Settings'!$B$4)),"STALE; ","")&amp;IF(D245="","NO CONTACT INFO; ","")&amp;IF(B245="","NO SOURCE; ","")&amp;IF(E245="","NO PROPERTY; ","")&amp;IF(N(A245)=0,"NO DATE RECEIVED; ","")="","",LEFT(IF(N(G245)=0,"NO REPLY YET; ","")&amp;IF(AND(N(J245)&gt;0,N(J245)&lt;TODAY()),"NEXT STEP OVERDUE; ","")&amp;IF(AND(N(G245)&gt;0,OR(I245="",N(J245)=0)),"NO NEXT STEP; ","")&amp;IF(AND(K245="Showing scheduled",N(H245)&gt;0,N(H245)&lt;TODAY()),"SHOWING PASSED, UPDATE STATUS; ","")&amp;IF(AND(K245="Shown",MAX(N(H245),N(L245))&gt;0,TODAY()-MAX(N(H245),N(L245))&gt;=N('Settings'!$B$3)),"SHOWN, NO FOLLOW-UP; ","")&amp;IF(AND(N(A245)&gt;0,(TODAY()-N(A245))&gt;=N('Settings'!$B$4)),"STALE; ","")&amp;IF(D245="","NO CONTACT INFO; ","")&amp;IF(B245="","NO SOURCE; ","")&amp;IF(E245="","NO PROPERTY; ","")&amp;IF(N(A245)=0,"NO DATE RECEIVED; ",""),LEN(IF(N(G245)=0,"NO REPLY YET; ","")&amp;IF(AND(N(J245)&gt;0,N(J245)&lt;TODAY()),"NEXT STEP OVERDUE; ","")&amp;IF(AND(N(G245)&gt;0,OR(I245="",N(J245)=0)),"NO NEXT STEP; ","")&amp;IF(AND(K245="Showing scheduled",N(H245)&gt;0,N(H245)&lt;TODAY()),"SHOWING PASSED, UPDATE STATUS; ","")&amp;IF(AND(K245="Shown",MAX(N(H245),N(L245))&gt;0,TODAY()-MAX(N(H245),N(L245))&gt;=N('Settings'!$B$3)),"SHOWN, NO FOLLOW-UP; ","")&amp;IF(AND(N(A245)&gt;0,(TODAY()-N(A245))&gt;=N('Settings'!$B$4)),"STALE; ","")&amp;IF(D245="","NO CONTACT INFO; ","")&amp;IF(B245="","NO SOURCE; ","")&amp;IF(E245="","NO PROPERTY; ","")&amp;IF(N(A245)=0,"NO DATE RECEIVED; ",""))-2)))</f>
        <v/>
      </c>
    </row>
    <row r="246">
      <c r="A246" s="6" t="n"/>
      <c r="F246" s="6" t="n"/>
      <c r="G246" s="6" t="n"/>
      <c r="H246" s="6" t="n"/>
      <c r="J246" s="6" t="n"/>
      <c r="L246" s="6" t="n"/>
      <c r="M246" s="8">
        <f>IF(OR(NOT(OR(A246&lt;&gt;"",C246&lt;&gt;"",D246&lt;&gt;"")),N(A246)=0,OR(K246="Leased",K246="Closed")),"",MAX(0,(TODAY()-N(A246))))</f>
        <v/>
      </c>
      <c r="N246">
        <f>IF(OR(NOT(OR(A246&lt;&gt;"",C246&lt;&gt;"",D246&lt;&gt;"")),OR(K246="Leased",K246="Closed")),"",IF(IF(N(G246)=0,"NO REPLY YET; ","")&amp;IF(AND(N(J246)&gt;0,N(J246)&lt;TODAY()),"NEXT STEP OVERDUE; ","")&amp;IF(AND(N(G246)&gt;0,OR(I246="",N(J246)=0)),"NO NEXT STEP; ","")&amp;IF(AND(K246="Showing scheduled",N(H246)&gt;0,N(H246)&lt;TODAY()),"SHOWING PASSED, UPDATE STATUS; ","")&amp;IF(AND(K246="Shown",MAX(N(H246),N(L246))&gt;0,TODAY()-MAX(N(H246),N(L246))&gt;=N('Settings'!$B$3)),"SHOWN, NO FOLLOW-UP; ","")&amp;IF(AND(N(A246)&gt;0,(TODAY()-N(A246))&gt;=N('Settings'!$B$4)),"STALE; ","")&amp;IF(D246="","NO CONTACT INFO; ","")&amp;IF(B246="","NO SOURCE; ","")&amp;IF(E246="","NO PROPERTY; ","")&amp;IF(N(A246)=0,"NO DATE RECEIVED; ","")="","",LEFT(IF(N(G246)=0,"NO REPLY YET; ","")&amp;IF(AND(N(J246)&gt;0,N(J246)&lt;TODAY()),"NEXT STEP OVERDUE; ","")&amp;IF(AND(N(G246)&gt;0,OR(I246="",N(J246)=0)),"NO NEXT STEP; ","")&amp;IF(AND(K246="Showing scheduled",N(H246)&gt;0,N(H246)&lt;TODAY()),"SHOWING PASSED, UPDATE STATUS; ","")&amp;IF(AND(K246="Shown",MAX(N(H246),N(L246))&gt;0,TODAY()-MAX(N(H246),N(L246))&gt;=N('Settings'!$B$3)),"SHOWN, NO FOLLOW-UP; ","")&amp;IF(AND(N(A246)&gt;0,(TODAY()-N(A246))&gt;=N('Settings'!$B$4)),"STALE; ","")&amp;IF(D246="","NO CONTACT INFO; ","")&amp;IF(B246="","NO SOURCE; ","")&amp;IF(E246="","NO PROPERTY; ","")&amp;IF(N(A246)=0,"NO DATE RECEIVED; ",""),LEN(IF(N(G246)=0,"NO REPLY YET; ","")&amp;IF(AND(N(J246)&gt;0,N(J246)&lt;TODAY()),"NEXT STEP OVERDUE; ","")&amp;IF(AND(N(G246)&gt;0,OR(I246="",N(J246)=0)),"NO NEXT STEP; ","")&amp;IF(AND(K246="Showing scheduled",N(H246)&gt;0,N(H246)&lt;TODAY()),"SHOWING PASSED, UPDATE STATUS; ","")&amp;IF(AND(K246="Shown",MAX(N(H246),N(L246))&gt;0,TODAY()-MAX(N(H246),N(L246))&gt;=N('Settings'!$B$3)),"SHOWN, NO FOLLOW-UP; ","")&amp;IF(AND(N(A246)&gt;0,(TODAY()-N(A246))&gt;=N('Settings'!$B$4)),"STALE; ","")&amp;IF(D246="","NO CONTACT INFO; ","")&amp;IF(B246="","NO SOURCE; ","")&amp;IF(E246="","NO PROPERTY; ","")&amp;IF(N(A246)=0,"NO DATE RECEIVED; ",""))-2)))</f>
        <v/>
      </c>
    </row>
    <row r="247">
      <c r="A247" s="6" t="n"/>
      <c r="F247" s="6" t="n"/>
      <c r="G247" s="6" t="n"/>
      <c r="H247" s="6" t="n"/>
      <c r="J247" s="6" t="n"/>
      <c r="L247" s="6" t="n"/>
      <c r="M247" s="8">
        <f>IF(OR(NOT(OR(A247&lt;&gt;"",C247&lt;&gt;"",D247&lt;&gt;"")),N(A247)=0,OR(K247="Leased",K247="Closed")),"",MAX(0,(TODAY()-N(A247))))</f>
        <v/>
      </c>
      <c r="N247">
        <f>IF(OR(NOT(OR(A247&lt;&gt;"",C247&lt;&gt;"",D247&lt;&gt;"")),OR(K247="Leased",K247="Closed")),"",IF(IF(N(G247)=0,"NO REPLY YET; ","")&amp;IF(AND(N(J247)&gt;0,N(J247)&lt;TODAY()),"NEXT STEP OVERDUE; ","")&amp;IF(AND(N(G247)&gt;0,OR(I247="",N(J247)=0)),"NO NEXT STEP; ","")&amp;IF(AND(K247="Showing scheduled",N(H247)&gt;0,N(H247)&lt;TODAY()),"SHOWING PASSED, UPDATE STATUS; ","")&amp;IF(AND(K247="Shown",MAX(N(H247),N(L247))&gt;0,TODAY()-MAX(N(H247),N(L247))&gt;=N('Settings'!$B$3)),"SHOWN, NO FOLLOW-UP; ","")&amp;IF(AND(N(A247)&gt;0,(TODAY()-N(A247))&gt;=N('Settings'!$B$4)),"STALE; ","")&amp;IF(D247="","NO CONTACT INFO; ","")&amp;IF(B247="","NO SOURCE; ","")&amp;IF(E247="","NO PROPERTY; ","")&amp;IF(N(A247)=0,"NO DATE RECEIVED; ","")="","",LEFT(IF(N(G247)=0,"NO REPLY YET; ","")&amp;IF(AND(N(J247)&gt;0,N(J247)&lt;TODAY()),"NEXT STEP OVERDUE; ","")&amp;IF(AND(N(G247)&gt;0,OR(I247="",N(J247)=0)),"NO NEXT STEP; ","")&amp;IF(AND(K247="Showing scheduled",N(H247)&gt;0,N(H247)&lt;TODAY()),"SHOWING PASSED, UPDATE STATUS; ","")&amp;IF(AND(K247="Shown",MAX(N(H247),N(L247))&gt;0,TODAY()-MAX(N(H247),N(L247))&gt;=N('Settings'!$B$3)),"SHOWN, NO FOLLOW-UP; ","")&amp;IF(AND(N(A247)&gt;0,(TODAY()-N(A247))&gt;=N('Settings'!$B$4)),"STALE; ","")&amp;IF(D247="","NO CONTACT INFO; ","")&amp;IF(B247="","NO SOURCE; ","")&amp;IF(E247="","NO PROPERTY; ","")&amp;IF(N(A247)=0,"NO DATE RECEIVED; ",""),LEN(IF(N(G247)=0,"NO REPLY YET; ","")&amp;IF(AND(N(J247)&gt;0,N(J247)&lt;TODAY()),"NEXT STEP OVERDUE; ","")&amp;IF(AND(N(G247)&gt;0,OR(I247="",N(J247)=0)),"NO NEXT STEP; ","")&amp;IF(AND(K247="Showing scheduled",N(H247)&gt;0,N(H247)&lt;TODAY()),"SHOWING PASSED, UPDATE STATUS; ","")&amp;IF(AND(K247="Shown",MAX(N(H247),N(L247))&gt;0,TODAY()-MAX(N(H247),N(L247))&gt;=N('Settings'!$B$3)),"SHOWN, NO FOLLOW-UP; ","")&amp;IF(AND(N(A247)&gt;0,(TODAY()-N(A247))&gt;=N('Settings'!$B$4)),"STALE; ","")&amp;IF(D247="","NO CONTACT INFO; ","")&amp;IF(B247="","NO SOURCE; ","")&amp;IF(E247="","NO PROPERTY; ","")&amp;IF(N(A247)=0,"NO DATE RECEIVED; ",""))-2)))</f>
        <v/>
      </c>
    </row>
    <row r="248">
      <c r="A248" s="6" t="n"/>
      <c r="F248" s="6" t="n"/>
      <c r="G248" s="6" t="n"/>
      <c r="H248" s="6" t="n"/>
      <c r="J248" s="6" t="n"/>
      <c r="L248" s="6" t="n"/>
      <c r="M248" s="8">
        <f>IF(OR(NOT(OR(A248&lt;&gt;"",C248&lt;&gt;"",D248&lt;&gt;"")),N(A248)=0,OR(K248="Leased",K248="Closed")),"",MAX(0,(TODAY()-N(A248))))</f>
        <v/>
      </c>
      <c r="N248">
        <f>IF(OR(NOT(OR(A248&lt;&gt;"",C248&lt;&gt;"",D248&lt;&gt;"")),OR(K248="Leased",K248="Closed")),"",IF(IF(N(G248)=0,"NO REPLY YET; ","")&amp;IF(AND(N(J248)&gt;0,N(J248)&lt;TODAY()),"NEXT STEP OVERDUE; ","")&amp;IF(AND(N(G248)&gt;0,OR(I248="",N(J248)=0)),"NO NEXT STEP; ","")&amp;IF(AND(K248="Showing scheduled",N(H248)&gt;0,N(H248)&lt;TODAY()),"SHOWING PASSED, UPDATE STATUS; ","")&amp;IF(AND(K248="Shown",MAX(N(H248),N(L248))&gt;0,TODAY()-MAX(N(H248),N(L248))&gt;=N('Settings'!$B$3)),"SHOWN, NO FOLLOW-UP; ","")&amp;IF(AND(N(A248)&gt;0,(TODAY()-N(A248))&gt;=N('Settings'!$B$4)),"STALE; ","")&amp;IF(D248="","NO CONTACT INFO; ","")&amp;IF(B248="","NO SOURCE; ","")&amp;IF(E248="","NO PROPERTY; ","")&amp;IF(N(A248)=0,"NO DATE RECEIVED; ","")="","",LEFT(IF(N(G248)=0,"NO REPLY YET; ","")&amp;IF(AND(N(J248)&gt;0,N(J248)&lt;TODAY()),"NEXT STEP OVERDUE; ","")&amp;IF(AND(N(G248)&gt;0,OR(I248="",N(J248)=0)),"NO NEXT STEP; ","")&amp;IF(AND(K248="Showing scheduled",N(H248)&gt;0,N(H248)&lt;TODAY()),"SHOWING PASSED, UPDATE STATUS; ","")&amp;IF(AND(K248="Shown",MAX(N(H248),N(L248))&gt;0,TODAY()-MAX(N(H248),N(L248))&gt;=N('Settings'!$B$3)),"SHOWN, NO FOLLOW-UP; ","")&amp;IF(AND(N(A248)&gt;0,(TODAY()-N(A248))&gt;=N('Settings'!$B$4)),"STALE; ","")&amp;IF(D248="","NO CONTACT INFO; ","")&amp;IF(B248="","NO SOURCE; ","")&amp;IF(E248="","NO PROPERTY; ","")&amp;IF(N(A248)=0,"NO DATE RECEIVED; ",""),LEN(IF(N(G248)=0,"NO REPLY YET; ","")&amp;IF(AND(N(J248)&gt;0,N(J248)&lt;TODAY()),"NEXT STEP OVERDUE; ","")&amp;IF(AND(N(G248)&gt;0,OR(I248="",N(J248)=0)),"NO NEXT STEP; ","")&amp;IF(AND(K248="Showing scheduled",N(H248)&gt;0,N(H248)&lt;TODAY()),"SHOWING PASSED, UPDATE STATUS; ","")&amp;IF(AND(K248="Shown",MAX(N(H248),N(L248))&gt;0,TODAY()-MAX(N(H248),N(L248))&gt;=N('Settings'!$B$3)),"SHOWN, NO FOLLOW-UP; ","")&amp;IF(AND(N(A248)&gt;0,(TODAY()-N(A248))&gt;=N('Settings'!$B$4)),"STALE; ","")&amp;IF(D248="","NO CONTACT INFO; ","")&amp;IF(B248="","NO SOURCE; ","")&amp;IF(E248="","NO PROPERTY; ","")&amp;IF(N(A248)=0,"NO DATE RECEIVED; ",""))-2)))</f>
        <v/>
      </c>
    </row>
    <row r="249">
      <c r="A249" s="6" t="n"/>
      <c r="F249" s="6" t="n"/>
      <c r="G249" s="6" t="n"/>
      <c r="H249" s="6" t="n"/>
      <c r="J249" s="6" t="n"/>
      <c r="L249" s="6" t="n"/>
      <c r="M249" s="8">
        <f>IF(OR(NOT(OR(A249&lt;&gt;"",C249&lt;&gt;"",D249&lt;&gt;"")),N(A249)=0,OR(K249="Leased",K249="Closed")),"",MAX(0,(TODAY()-N(A249))))</f>
        <v/>
      </c>
      <c r="N249">
        <f>IF(OR(NOT(OR(A249&lt;&gt;"",C249&lt;&gt;"",D249&lt;&gt;"")),OR(K249="Leased",K249="Closed")),"",IF(IF(N(G249)=0,"NO REPLY YET; ","")&amp;IF(AND(N(J249)&gt;0,N(J249)&lt;TODAY()),"NEXT STEP OVERDUE; ","")&amp;IF(AND(N(G249)&gt;0,OR(I249="",N(J249)=0)),"NO NEXT STEP; ","")&amp;IF(AND(K249="Showing scheduled",N(H249)&gt;0,N(H249)&lt;TODAY()),"SHOWING PASSED, UPDATE STATUS; ","")&amp;IF(AND(K249="Shown",MAX(N(H249),N(L249))&gt;0,TODAY()-MAX(N(H249),N(L249))&gt;=N('Settings'!$B$3)),"SHOWN, NO FOLLOW-UP; ","")&amp;IF(AND(N(A249)&gt;0,(TODAY()-N(A249))&gt;=N('Settings'!$B$4)),"STALE; ","")&amp;IF(D249="","NO CONTACT INFO; ","")&amp;IF(B249="","NO SOURCE; ","")&amp;IF(E249="","NO PROPERTY; ","")&amp;IF(N(A249)=0,"NO DATE RECEIVED; ","")="","",LEFT(IF(N(G249)=0,"NO REPLY YET; ","")&amp;IF(AND(N(J249)&gt;0,N(J249)&lt;TODAY()),"NEXT STEP OVERDUE; ","")&amp;IF(AND(N(G249)&gt;0,OR(I249="",N(J249)=0)),"NO NEXT STEP; ","")&amp;IF(AND(K249="Showing scheduled",N(H249)&gt;0,N(H249)&lt;TODAY()),"SHOWING PASSED, UPDATE STATUS; ","")&amp;IF(AND(K249="Shown",MAX(N(H249),N(L249))&gt;0,TODAY()-MAX(N(H249),N(L249))&gt;=N('Settings'!$B$3)),"SHOWN, NO FOLLOW-UP; ","")&amp;IF(AND(N(A249)&gt;0,(TODAY()-N(A249))&gt;=N('Settings'!$B$4)),"STALE; ","")&amp;IF(D249="","NO CONTACT INFO; ","")&amp;IF(B249="","NO SOURCE; ","")&amp;IF(E249="","NO PROPERTY; ","")&amp;IF(N(A249)=0,"NO DATE RECEIVED; ",""),LEN(IF(N(G249)=0,"NO REPLY YET; ","")&amp;IF(AND(N(J249)&gt;0,N(J249)&lt;TODAY()),"NEXT STEP OVERDUE; ","")&amp;IF(AND(N(G249)&gt;0,OR(I249="",N(J249)=0)),"NO NEXT STEP; ","")&amp;IF(AND(K249="Showing scheduled",N(H249)&gt;0,N(H249)&lt;TODAY()),"SHOWING PASSED, UPDATE STATUS; ","")&amp;IF(AND(K249="Shown",MAX(N(H249),N(L249))&gt;0,TODAY()-MAX(N(H249),N(L249))&gt;=N('Settings'!$B$3)),"SHOWN, NO FOLLOW-UP; ","")&amp;IF(AND(N(A249)&gt;0,(TODAY()-N(A249))&gt;=N('Settings'!$B$4)),"STALE; ","")&amp;IF(D249="","NO CONTACT INFO; ","")&amp;IF(B249="","NO SOURCE; ","")&amp;IF(E249="","NO PROPERTY; ","")&amp;IF(N(A249)=0,"NO DATE RECEIVED; ",""))-2)))</f>
        <v/>
      </c>
    </row>
    <row r="250">
      <c r="A250" s="6" t="n"/>
      <c r="F250" s="6" t="n"/>
      <c r="G250" s="6" t="n"/>
      <c r="H250" s="6" t="n"/>
      <c r="J250" s="6" t="n"/>
      <c r="L250" s="6" t="n"/>
      <c r="M250" s="8">
        <f>IF(OR(NOT(OR(A250&lt;&gt;"",C250&lt;&gt;"",D250&lt;&gt;"")),N(A250)=0,OR(K250="Leased",K250="Closed")),"",MAX(0,(TODAY()-N(A250))))</f>
        <v/>
      </c>
      <c r="N250">
        <f>IF(OR(NOT(OR(A250&lt;&gt;"",C250&lt;&gt;"",D250&lt;&gt;"")),OR(K250="Leased",K250="Closed")),"",IF(IF(N(G250)=0,"NO REPLY YET; ","")&amp;IF(AND(N(J250)&gt;0,N(J250)&lt;TODAY()),"NEXT STEP OVERDUE; ","")&amp;IF(AND(N(G250)&gt;0,OR(I250="",N(J250)=0)),"NO NEXT STEP; ","")&amp;IF(AND(K250="Showing scheduled",N(H250)&gt;0,N(H250)&lt;TODAY()),"SHOWING PASSED, UPDATE STATUS; ","")&amp;IF(AND(K250="Shown",MAX(N(H250),N(L250))&gt;0,TODAY()-MAX(N(H250),N(L250))&gt;=N('Settings'!$B$3)),"SHOWN, NO FOLLOW-UP; ","")&amp;IF(AND(N(A250)&gt;0,(TODAY()-N(A250))&gt;=N('Settings'!$B$4)),"STALE; ","")&amp;IF(D250="","NO CONTACT INFO; ","")&amp;IF(B250="","NO SOURCE; ","")&amp;IF(E250="","NO PROPERTY; ","")&amp;IF(N(A250)=0,"NO DATE RECEIVED; ","")="","",LEFT(IF(N(G250)=0,"NO REPLY YET; ","")&amp;IF(AND(N(J250)&gt;0,N(J250)&lt;TODAY()),"NEXT STEP OVERDUE; ","")&amp;IF(AND(N(G250)&gt;0,OR(I250="",N(J250)=0)),"NO NEXT STEP; ","")&amp;IF(AND(K250="Showing scheduled",N(H250)&gt;0,N(H250)&lt;TODAY()),"SHOWING PASSED, UPDATE STATUS; ","")&amp;IF(AND(K250="Shown",MAX(N(H250),N(L250))&gt;0,TODAY()-MAX(N(H250),N(L250))&gt;=N('Settings'!$B$3)),"SHOWN, NO FOLLOW-UP; ","")&amp;IF(AND(N(A250)&gt;0,(TODAY()-N(A250))&gt;=N('Settings'!$B$4)),"STALE; ","")&amp;IF(D250="","NO CONTACT INFO; ","")&amp;IF(B250="","NO SOURCE; ","")&amp;IF(E250="","NO PROPERTY; ","")&amp;IF(N(A250)=0,"NO DATE RECEIVED; ",""),LEN(IF(N(G250)=0,"NO REPLY YET; ","")&amp;IF(AND(N(J250)&gt;0,N(J250)&lt;TODAY()),"NEXT STEP OVERDUE; ","")&amp;IF(AND(N(G250)&gt;0,OR(I250="",N(J250)=0)),"NO NEXT STEP; ","")&amp;IF(AND(K250="Showing scheduled",N(H250)&gt;0,N(H250)&lt;TODAY()),"SHOWING PASSED, UPDATE STATUS; ","")&amp;IF(AND(K250="Shown",MAX(N(H250),N(L250))&gt;0,TODAY()-MAX(N(H250),N(L250))&gt;=N('Settings'!$B$3)),"SHOWN, NO FOLLOW-UP; ","")&amp;IF(AND(N(A250)&gt;0,(TODAY()-N(A250))&gt;=N('Settings'!$B$4)),"STALE; ","")&amp;IF(D250="","NO CONTACT INFO; ","")&amp;IF(B250="","NO SOURCE; ","")&amp;IF(E250="","NO PROPERTY; ","")&amp;IF(N(A250)=0,"NO DATE RECEIVED; ",""))-2)))</f>
        <v/>
      </c>
    </row>
    <row r="251">
      <c r="A251" s="6" t="n"/>
      <c r="F251" s="6" t="n"/>
      <c r="G251" s="6" t="n"/>
      <c r="H251" s="6" t="n"/>
      <c r="J251" s="6" t="n"/>
      <c r="L251" s="6" t="n"/>
      <c r="M251" s="8">
        <f>IF(OR(NOT(OR(A251&lt;&gt;"",C251&lt;&gt;"",D251&lt;&gt;"")),N(A251)=0,OR(K251="Leased",K251="Closed")),"",MAX(0,(TODAY()-N(A251))))</f>
        <v/>
      </c>
      <c r="N251">
        <f>IF(OR(NOT(OR(A251&lt;&gt;"",C251&lt;&gt;"",D251&lt;&gt;"")),OR(K251="Leased",K251="Closed")),"",IF(IF(N(G251)=0,"NO REPLY YET; ","")&amp;IF(AND(N(J251)&gt;0,N(J251)&lt;TODAY()),"NEXT STEP OVERDUE; ","")&amp;IF(AND(N(G251)&gt;0,OR(I251="",N(J251)=0)),"NO NEXT STEP; ","")&amp;IF(AND(K251="Showing scheduled",N(H251)&gt;0,N(H251)&lt;TODAY()),"SHOWING PASSED, UPDATE STATUS; ","")&amp;IF(AND(K251="Shown",MAX(N(H251),N(L251))&gt;0,TODAY()-MAX(N(H251),N(L251))&gt;=N('Settings'!$B$3)),"SHOWN, NO FOLLOW-UP; ","")&amp;IF(AND(N(A251)&gt;0,(TODAY()-N(A251))&gt;=N('Settings'!$B$4)),"STALE; ","")&amp;IF(D251="","NO CONTACT INFO; ","")&amp;IF(B251="","NO SOURCE; ","")&amp;IF(E251="","NO PROPERTY; ","")&amp;IF(N(A251)=0,"NO DATE RECEIVED; ","")="","",LEFT(IF(N(G251)=0,"NO REPLY YET; ","")&amp;IF(AND(N(J251)&gt;0,N(J251)&lt;TODAY()),"NEXT STEP OVERDUE; ","")&amp;IF(AND(N(G251)&gt;0,OR(I251="",N(J251)=0)),"NO NEXT STEP; ","")&amp;IF(AND(K251="Showing scheduled",N(H251)&gt;0,N(H251)&lt;TODAY()),"SHOWING PASSED, UPDATE STATUS; ","")&amp;IF(AND(K251="Shown",MAX(N(H251),N(L251))&gt;0,TODAY()-MAX(N(H251),N(L251))&gt;=N('Settings'!$B$3)),"SHOWN, NO FOLLOW-UP; ","")&amp;IF(AND(N(A251)&gt;0,(TODAY()-N(A251))&gt;=N('Settings'!$B$4)),"STALE; ","")&amp;IF(D251="","NO CONTACT INFO; ","")&amp;IF(B251="","NO SOURCE; ","")&amp;IF(E251="","NO PROPERTY; ","")&amp;IF(N(A251)=0,"NO DATE RECEIVED; ",""),LEN(IF(N(G251)=0,"NO REPLY YET; ","")&amp;IF(AND(N(J251)&gt;0,N(J251)&lt;TODAY()),"NEXT STEP OVERDUE; ","")&amp;IF(AND(N(G251)&gt;0,OR(I251="",N(J251)=0)),"NO NEXT STEP; ","")&amp;IF(AND(K251="Showing scheduled",N(H251)&gt;0,N(H251)&lt;TODAY()),"SHOWING PASSED, UPDATE STATUS; ","")&amp;IF(AND(K251="Shown",MAX(N(H251),N(L251))&gt;0,TODAY()-MAX(N(H251),N(L251))&gt;=N('Settings'!$B$3)),"SHOWN, NO FOLLOW-UP; ","")&amp;IF(AND(N(A251)&gt;0,(TODAY()-N(A251))&gt;=N('Settings'!$B$4)),"STALE; ","")&amp;IF(D251="","NO CONTACT INFO; ","")&amp;IF(B251="","NO SOURCE; ","")&amp;IF(E251="","NO PROPERTY; ","")&amp;IF(N(A251)=0,"NO DATE RECEIVED; ",""))-2)))</f>
        <v/>
      </c>
    </row>
    <row r="252">
      <c r="A252" s="6" t="n"/>
      <c r="F252" s="6" t="n"/>
      <c r="G252" s="6" t="n"/>
      <c r="H252" s="6" t="n"/>
      <c r="J252" s="6" t="n"/>
      <c r="L252" s="6" t="n"/>
      <c r="M252" s="8">
        <f>IF(OR(NOT(OR(A252&lt;&gt;"",C252&lt;&gt;"",D252&lt;&gt;"")),N(A252)=0,OR(K252="Leased",K252="Closed")),"",MAX(0,(TODAY()-N(A252))))</f>
        <v/>
      </c>
      <c r="N252">
        <f>IF(OR(NOT(OR(A252&lt;&gt;"",C252&lt;&gt;"",D252&lt;&gt;"")),OR(K252="Leased",K252="Closed")),"",IF(IF(N(G252)=0,"NO REPLY YET; ","")&amp;IF(AND(N(J252)&gt;0,N(J252)&lt;TODAY()),"NEXT STEP OVERDUE; ","")&amp;IF(AND(N(G252)&gt;0,OR(I252="",N(J252)=0)),"NO NEXT STEP; ","")&amp;IF(AND(K252="Showing scheduled",N(H252)&gt;0,N(H252)&lt;TODAY()),"SHOWING PASSED, UPDATE STATUS; ","")&amp;IF(AND(K252="Shown",MAX(N(H252),N(L252))&gt;0,TODAY()-MAX(N(H252),N(L252))&gt;=N('Settings'!$B$3)),"SHOWN, NO FOLLOW-UP; ","")&amp;IF(AND(N(A252)&gt;0,(TODAY()-N(A252))&gt;=N('Settings'!$B$4)),"STALE; ","")&amp;IF(D252="","NO CONTACT INFO; ","")&amp;IF(B252="","NO SOURCE; ","")&amp;IF(E252="","NO PROPERTY; ","")&amp;IF(N(A252)=0,"NO DATE RECEIVED; ","")="","",LEFT(IF(N(G252)=0,"NO REPLY YET; ","")&amp;IF(AND(N(J252)&gt;0,N(J252)&lt;TODAY()),"NEXT STEP OVERDUE; ","")&amp;IF(AND(N(G252)&gt;0,OR(I252="",N(J252)=0)),"NO NEXT STEP; ","")&amp;IF(AND(K252="Showing scheduled",N(H252)&gt;0,N(H252)&lt;TODAY()),"SHOWING PASSED, UPDATE STATUS; ","")&amp;IF(AND(K252="Shown",MAX(N(H252),N(L252))&gt;0,TODAY()-MAX(N(H252),N(L252))&gt;=N('Settings'!$B$3)),"SHOWN, NO FOLLOW-UP; ","")&amp;IF(AND(N(A252)&gt;0,(TODAY()-N(A252))&gt;=N('Settings'!$B$4)),"STALE; ","")&amp;IF(D252="","NO CONTACT INFO; ","")&amp;IF(B252="","NO SOURCE; ","")&amp;IF(E252="","NO PROPERTY; ","")&amp;IF(N(A252)=0,"NO DATE RECEIVED; ",""),LEN(IF(N(G252)=0,"NO REPLY YET; ","")&amp;IF(AND(N(J252)&gt;0,N(J252)&lt;TODAY()),"NEXT STEP OVERDUE; ","")&amp;IF(AND(N(G252)&gt;0,OR(I252="",N(J252)=0)),"NO NEXT STEP; ","")&amp;IF(AND(K252="Showing scheduled",N(H252)&gt;0,N(H252)&lt;TODAY()),"SHOWING PASSED, UPDATE STATUS; ","")&amp;IF(AND(K252="Shown",MAX(N(H252),N(L252))&gt;0,TODAY()-MAX(N(H252),N(L252))&gt;=N('Settings'!$B$3)),"SHOWN, NO FOLLOW-UP; ","")&amp;IF(AND(N(A252)&gt;0,(TODAY()-N(A252))&gt;=N('Settings'!$B$4)),"STALE; ","")&amp;IF(D252="","NO CONTACT INFO; ","")&amp;IF(B252="","NO SOURCE; ","")&amp;IF(E252="","NO PROPERTY; ","")&amp;IF(N(A252)=0,"NO DATE RECEIVED; ",""))-2)))</f>
        <v/>
      </c>
    </row>
    <row r="253">
      <c r="A253" s="6" t="n"/>
      <c r="F253" s="6" t="n"/>
      <c r="G253" s="6" t="n"/>
      <c r="H253" s="6" t="n"/>
      <c r="J253" s="6" t="n"/>
      <c r="L253" s="6" t="n"/>
      <c r="M253" s="8">
        <f>IF(OR(NOT(OR(A253&lt;&gt;"",C253&lt;&gt;"",D253&lt;&gt;"")),N(A253)=0,OR(K253="Leased",K253="Closed")),"",MAX(0,(TODAY()-N(A253))))</f>
        <v/>
      </c>
      <c r="N253">
        <f>IF(OR(NOT(OR(A253&lt;&gt;"",C253&lt;&gt;"",D253&lt;&gt;"")),OR(K253="Leased",K253="Closed")),"",IF(IF(N(G253)=0,"NO REPLY YET; ","")&amp;IF(AND(N(J253)&gt;0,N(J253)&lt;TODAY()),"NEXT STEP OVERDUE; ","")&amp;IF(AND(N(G253)&gt;0,OR(I253="",N(J253)=0)),"NO NEXT STEP; ","")&amp;IF(AND(K253="Showing scheduled",N(H253)&gt;0,N(H253)&lt;TODAY()),"SHOWING PASSED, UPDATE STATUS; ","")&amp;IF(AND(K253="Shown",MAX(N(H253),N(L253))&gt;0,TODAY()-MAX(N(H253),N(L253))&gt;=N('Settings'!$B$3)),"SHOWN, NO FOLLOW-UP; ","")&amp;IF(AND(N(A253)&gt;0,(TODAY()-N(A253))&gt;=N('Settings'!$B$4)),"STALE; ","")&amp;IF(D253="","NO CONTACT INFO; ","")&amp;IF(B253="","NO SOURCE; ","")&amp;IF(E253="","NO PROPERTY; ","")&amp;IF(N(A253)=0,"NO DATE RECEIVED; ","")="","",LEFT(IF(N(G253)=0,"NO REPLY YET; ","")&amp;IF(AND(N(J253)&gt;0,N(J253)&lt;TODAY()),"NEXT STEP OVERDUE; ","")&amp;IF(AND(N(G253)&gt;0,OR(I253="",N(J253)=0)),"NO NEXT STEP; ","")&amp;IF(AND(K253="Showing scheduled",N(H253)&gt;0,N(H253)&lt;TODAY()),"SHOWING PASSED, UPDATE STATUS; ","")&amp;IF(AND(K253="Shown",MAX(N(H253),N(L253))&gt;0,TODAY()-MAX(N(H253),N(L253))&gt;=N('Settings'!$B$3)),"SHOWN, NO FOLLOW-UP; ","")&amp;IF(AND(N(A253)&gt;0,(TODAY()-N(A253))&gt;=N('Settings'!$B$4)),"STALE; ","")&amp;IF(D253="","NO CONTACT INFO; ","")&amp;IF(B253="","NO SOURCE; ","")&amp;IF(E253="","NO PROPERTY; ","")&amp;IF(N(A253)=0,"NO DATE RECEIVED; ",""),LEN(IF(N(G253)=0,"NO REPLY YET; ","")&amp;IF(AND(N(J253)&gt;0,N(J253)&lt;TODAY()),"NEXT STEP OVERDUE; ","")&amp;IF(AND(N(G253)&gt;0,OR(I253="",N(J253)=0)),"NO NEXT STEP; ","")&amp;IF(AND(K253="Showing scheduled",N(H253)&gt;0,N(H253)&lt;TODAY()),"SHOWING PASSED, UPDATE STATUS; ","")&amp;IF(AND(K253="Shown",MAX(N(H253),N(L253))&gt;0,TODAY()-MAX(N(H253),N(L253))&gt;=N('Settings'!$B$3)),"SHOWN, NO FOLLOW-UP; ","")&amp;IF(AND(N(A253)&gt;0,(TODAY()-N(A253))&gt;=N('Settings'!$B$4)),"STALE; ","")&amp;IF(D253="","NO CONTACT INFO; ","")&amp;IF(B253="","NO SOURCE; ","")&amp;IF(E253="","NO PROPERTY; ","")&amp;IF(N(A253)=0,"NO DATE RECEIVED; ",""))-2)))</f>
        <v/>
      </c>
    </row>
    <row r="254">
      <c r="A254" s="6" t="n"/>
      <c r="F254" s="6" t="n"/>
      <c r="G254" s="6" t="n"/>
      <c r="H254" s="6" t="n"/>
      <c r="J254" s="6" t="n"/>
      <c r="L254" s="6" t="n"/>
      <c r="M254" s="8">
        <f>IF(OR(NOT(OR(A254&lt;&gt;"",C254&lt;&gt;"",D254&lt;&gt;"")),N(A254)=0,OR(K254="Leased",K254="Closed")),"",MAX(0,(TODAY()-N(A254))))</f>
        <v/>
      </c>
      <c r="N254">
        <f>IF(OR(NOT(OR(A254&lt;&gt;"",C254&lt;&gt;"",D254&lt;&gt;"")),OR(K254="Leased",K254="Closed")),"",IF(IF(N(G254)=0,"NO REPLY YET; ","")&amp;IF(AND(N(J254)&gt;0,N(J254)&lt;TODAY()),"NEXT STEP OVERDUE; ","")&amp;IF(AND(N(G254)&gt;0,OR(I254="",N(J254)=0)),"NO NEXT STEP; ","")&amp;IF(AND(K254="Showing scheduled",N(H254)&gt;0,N(H254)&lt;TODAY()),"SHOWING PASSED, UPDATE STATUS; ","")&amp;IF(AND(K254="Shown",MAX(N(H254),N(L254))&gt;0,TODAY()-MAX(N(H254),N(L254))&gt;=N('Settings'!$B$3)),"SHOWN, NO FOLLOW-UP; ","")&amp;IF(AND(N(A254)&gt;0,(TODAY()-N(A254))&gt;=N('Settings'!$B$4)),"STALE; ","")&amp;IF(D254="","NO CONTACT INFO; ","")&amp;IF(B254="","NO SOURCE; ","")&amp;IF(E254="","NO PROPERTY; ","")&amp;IF(N(A254)=0,"NO DATE RECEIVED; ","")="","",LEFT(IF(N(G254)=0,"NO REPLY YET; ","")&amp;IF(AND(N(J254)&gt;0,N(J254)&lt;TODAY()),"NEXT STEP OVERDUE; ","")&amp;IF(AND(N(G254)&gt;0,OR(I254="",N(J254)=0)),"NO NEXT STEP; ","")&amp;IF(AND(K254="Showing scheduled",N(H254)&gt;0,N(H254)&lt;TODAY()),"SHOWING PASSED, UPDATE STATUS; ","")&amp;IF(AND(K254="Shown",MAX(N(H254),N(L254))&gt;0,TODAY()-MAX(N(H254),N(L254))&gt;=N('Settings'!$B$3)),"SHOWN, NO FOLLOW-UP; ","")&amp;IF(AND(N(A254)&gt;0,(TODAY()-N(A254))&gt;=N('Settings'!$B$4)),"STALE; ","")&amp;IF(D254="","NO CONTACT INFO; ","")&amp;IF(B254="","NO SOURCE; ","")&amp;IF(E254="","NO PROPERTY; ","")&amp;IF(N(A254)=0,"NO DATE RECEIVED; ",""),LEN(IF(N(G254)=0,"NO REPLY YET; ","")&amp;IF(AND(N(J254)&gt;0,N(J254)&lt;TODAY()),"NEXT STEP OVERDUE; ","")&amp;IF(AND(N(G254)&gt;0,OR(I254="",N(J254)=0)),"NO NEXT STEP; ","")&amp;IF(AND(K254="Showing scheduled",N(H254)&gt;0,N(H254)&lt;TODAY()),"SHOWING PASSED, UPDATE STATUS; ","")&amp;IF(AND(K254="Shown",MAX(N(H254),N(L254))&gt;0,TODAY()-MAX(N(H254),N(L254))&gt;=N('Settings'!$B$3)),"SHOWN, NO FOLLOW-UP; ","")&amp;IF(AND(N(A254)&gt;0,(TODAY()-N(A254))&gt;=N('Settings'!$B$4)),"STALE; ","")&amp;IF(D254="","NO CONTACT INFO; ","")&amp;IF(B254="","NO SOURCE; ","")&amp;IF(E254="","NO PROPERTY; ","")&amp;IF(N(A254)=0,"NO DATE RECEIVED; ",""))-2)))</f>
        <v/>
      </c>
    </row>
    <row r="255">
      <c r="A255" s="6" t="n"/>
      <c r="F255" s="6" t="n"/>
      <c r="G255" s="6" t="n"/>
      <c r="H255" s="6" t="n"/>
      <c r="J255" s="6" t="n"/>
      <c r="L255" s="6" t="n"/>
      <c r="M255" s="8">
        <f>IF(OR(NOT(OR(A255&lt;&gt;"",C255&lt;&gt;"",D255&lt;&gt;"")),N(A255)=0,OR(K255="Leased",K255="Closed")),"",MAX(0,(TODAY()-N(A255))))</f>
        <v/>
      </c>
      <c r="N255">
        <f>IF(OR(NOT(OR(A255&lt;&gt;"",C255&lt;&gt;"",D255&lt;&gt;"")),OR(K255="Leased",K255="Closed")),"",IF(IF(N(G255)=0,"NO REPLY YET; ","")&amp;IF(AND(N(J255)&gt;0,N(J255)&lt;TODAY()),"NEXT STEP OVERDUE; ","")&amp;IF(AND(N(G255)&gt;0,OR(I255="",N(J255)=0)),"NO NEXT STEP; ","")&amp;IF(AND(K255="Showing scheduled",N(H255)&gt;0,N(H255)&lt;TODAY()),"SHOWING PASSED, UPDATE STATUS; ","")&amp;IF(AND(K255="Shown",MAX(N(H255),N(L255))&gt;0,TODAY()-MAX(N(H255),N(L255))&gt;=N('Settings'!$B$3)),"SHOWN, NO FOLLOW-UP; ","")&amp;IF(AND(N(A255)&gt;0,(TODAY()-N(A255))&gt;=N('Settings'!$B$4)),"STALE; ","")&amp;IF(D255="","NO CONTACT INFO; ","")&amp;IF(B255="","NO SOURCE; ","")&amp;IF(E255="","NO PROPERTY; ","")&amp;IF(N(A255)=0,"NO DATE RECEIVED; ","")="","",LEFT(IF(N(G255)=0,"NO REPLY YET; ","")&amp;IF(AND(N(J255)&gt;0,N(J255)&lt;TODAY()),"NEXT STEP OVERDUE; ","")&amp;IF(AND(N(G255)&gt;0,OR(I255="",N(J255)=0)),"NO NEXT STEP; ","")&amp;IF(AND(K255="Showing scheduled",N(H255)&gt;0,N(H255)&lt;TODAY()),"SHOWING PASSED, UPDATE STATUS; ","")&amp;IF(AND(K255="Shown",MAX(N(H255),N(L255))&gt;0,TODAY()-MAX(N(H255),N(L255))&gt;=N('Settings'!$B$3)),"SHOWN, NO FOLLOW-UP; ","")&amp;IF(AND(N(A255)&gt;0,(TODAY()-N(A255))&gt;=N('Settings'!$B$4)),"STALE; ","")&amp;IF(D255="","NO CONTACT INFO; ","")&amp;IF(B255="","NO SOURCE; ","")&amp;IF(E255="","NO PROPERTY; ","")&amp;IF(N(A255)=0,"NO DATE RECEIVED; ",""),LEN(IF(N(G255)=0,"NO REPLY YET; ","")&amp;IF(AND(N(J255)&gt;0,N(J255)&lt;TODAY()),"NEXT STEP OVERDUE; ","")&amp;IF(AND(N(G255)&gt;0,OR(I255="",N(J255)=0)),"NO NEXT STEP; ","")&amp;IF(AND(K255="Showing scheduled",N(H255)&gt;0,N(H255)&lt;TODAY()),"SHOWING PASSED, UPDATE STATUS; ","")&amp;IF(AND(K255="Shown",MAX(N(H255),N(L255))&gt;0,TODAY()-MAX(N(H255),N(L255))&gt;=N('Settings'!$B$3)),"SHOWN, NO FOLLOW-UP; ","")&amp;IF(AND(N(A255)&gt;0,(TODAY()-N(A255))&gt;=N('Settings'!$B$4)),"STALE; ","")&amp;IF(D255="","NO CONTACT INFO; ","")&amp;IF(B255="","NO SOURCE; ","")&amp;IF(E255="","NO PROPERTY; ","")&amp;IF(N(A255)=0,"NO DATE RECEIVED; ",""))-2)))</f>
        <v/>
      </c>
    </row>
    <row r="256">
      <c r="A256" s="6" t="n"/>
      <c r="F256" s="6" t="n"/>
      <c r="G256" s="6" t="n"/>
      <c r="H256" s="6" t="n"/>
      <c r="J256" s="6" t="n"/>
      <c r="L256" s="6" t="n"/>
      <c r="M256" s="8">
        <f>IF(OR(NOT(OR(A256&lt;&gt;"",C256&lt;&gt;"",D256&lt;&gt;"")),N(A256)=0,OR(K256="Leased",K256="Closed")),"",MAX(0,(TODAY()-N(A256))))</f>
        <v/>
      </c>
      <c r="N256">
        <f>IF(OR(NOT(OR(A256&lt;&gt;"",C256&lt;&gt;"",D256&lt;&gt;"")),OR(K256="Leased",K256="Closed")),"",IF(IF(N(G256)=0,"NO REPLY YET; ","")&amp;IF(AND(N(J256)&gt;0,N(J256)&lt;TODAY()),"NEXT STEP OVERDUE; ","")&amp;IF(AND(N(G256)&gt;0,OR(I256="",N(J256)=0)),"NO NEXT STEP; ","")&amp;IF(AND(K256="Showing scheduled",N(H256)&gt;0,N(H256)&lt;TODAY()),"SHOWING PASSED, UPDATE STATUS; ","")&amp;IF(AND(K256="Shown",MAX(N(H256),N(L256))&gt;0,TODAY()-MAX(N(H256),N(L256))&gt;=N('Settings'!$B$3)),"SHOWN, NO FOLLOW-UP; ","")&amp;IF(AND(N(A256)&gt;0,(TODAY()-N(A256))&gt;=N('Settings'!$B$4)),"STALE; ","")&amp;IF(D256="","NO CONTACT INFO; ","")&amp;IF(B256="","NO SOURCE; ","")&amp;IF(E256="","NO PROPERTY; ","")&amp;IF(N(A256)=0,"NO DATE RECEIVED; ","")="","",LEFT(IF(N(G256)=0,"NO REPLY YET; ","")&amp;IF(AND(N(J256)&gt;0,N(J256)&lt;TODAY()),"NEXT STEP OVERDUE; ","")&amp;IF(AND(N(G256)&gt;0,OR(I256="",N(J256)=0)),"NO NEXT STEP; ","")&amp;IF(AND(K256="Showing scheduled",N(H256)&gt;0,N(H256)&lt;TODAY()),"SHOWING PASSED, UPDATE STATUS; ","")&amp;IF(AND(K256="Shown",MAX(N(H256),N(L256))&gt;0,TODAY()-MAX(N(H256),N(L256))&gt;=N('Settings'!$B$3)),"SHOWN, NO FOLLOW-UP; ","")&amp;IF(AND(N(A256)&gt;0,(TODAY()-N(A256))&gt;=N('Settings'!$B$4)),"STALE; ","")&amp;IF(D256="","NO CONTACT INFO; ","")&amp;IF(B256="","NO SOURCE; ","")&amp;IF(E256="","NO PROPERTY; ","")&amp;IF(N(A256)=0,"NO DATE RECEIVED; ",""),LEN(IF(N(G256)=0,"NO REPLY YET; ","")&amp;IF(AND(N(J256)&gt;0,N(J256)&lt;TODAY()),"NEXT STEP OVERDUE; ","")&amp;IF(AND(N(G256)&gt;0,OR(I256="",N(J256)=0)),"NO NEXT STEP; ","")&amp;IF(AND(K256="Showing scheduled",N(H256)&gt;0,N(H256)&lt;TODAY()),"SHOWING PASSED, UPDATE STATUS; ","")&amp;IF(AND(K256="Shown",MAX(N(H256),N(L256))&gt;0,TODAY()-MAX(N(H256),N(L256))&gt;=N('Settings'!$B$3)),"SHOWN, NO FOLLOW-UP; ","")&amp;IF(AND(N(A256)&gt;0,(TODAY()-N(A256))&gt;=N('Settings'!$B$4)),"STALE; ","")&amp;IF(D256="","NO CONTACT INFO; ","")&amp;IF(B256="","NO SOURCE; ","")&amp;IF(E256="","NO PROPERTY; ","")&amp;IF(N(A256)=0,"NO DATE RECEIVED; ",""))-2)))</f>
        <v/>
      </c>
    </row>
    <row r="257">
      <c r="A257" s="6" t="n"/>
      <c r="F257" s="6" t="n"/>
      <c r="G257" s="6" t="n"/>
      <c r="H257" s="6" t="n"/>
      <c r="J257" s="6" t="n"/>
      <c r="L257" s="6" t="n"/>
      <c r="M257" s="8">
        <f>IF(OR(NOT(OR(A257&lt;&gt;"",C257&lt;&gt;"",D257&lt;&gt;"")),N(A257)=0,OR(K257="Leased",K257="Closed")),"",MAX(0,(TODAY()-N(A257))))</f>
        <v/>
      </c>
      <c r="N257">
        <f>IF(OR(NOT(OR(A257&lt;&gt;"",C257&lt;&gt;"",D257&lt;&gt;"")),OR(K257="Leased",K257="Closed")),"",IF(IF(N(G257)=0,"NO REPLY YET; ","")&amp;IF(AND(N(J257)&gt;0,N(J257)&lt;TODAY()),"NEXT STEP OVERDUE; ","")&amp;IF(AND(N(G257)&gt;0,OR(I257="",N(J257)=0)),"NO NEXT STEP; ","")&amp;IF(AND(K257="Showing scheduled",N(H257)&gt;0,N(H257)&lt;TODAY()),"SHOWING PASSED, UPDATE STATUS; ","")&amp;IF(AND(K257="Shown",MAX(N(H257),N(L257))&gt;0,TODAY()-MAX(N(H257),N(L257))&gt;=N('Settings'!$B$3)),"SHOWN, NO FOLLOW-UP; ","")&amp;IF(AND(N(A257)&gt;0,(TODAY()-N(A257))&gt;=N('Settings'!$B$4)),"STALE; ","")&amp;IF(D257="","NO CONTACT INFO; ","")&amp;IF(B257="","NO SOURCE; ","")&amp;IF(E257="","NO PROPERTY; ","")&amp;IF(N(A257)=0,"NO DATE RECEIVED; ","")="","",LEFT(IF(N(G257)=0,"NO REPLY YET; ","")&amp;IF(AND(N(J257)&gt;0,N(J257)&lt;TODAY()),"NEXT STEP OVERDUE; ","")&amp;IF(AND(N(G257)&gt;0,OR(I257="",N(J257)=0)),"NO NEXT STEP; ","")&amp;IF(AND(K257="Showing scheduled",N(H257)&gt;0,N(H257)&lt;TODAY()),"SHOWING PASSED, UPDATE STATUS; ","")&amp;IF(AND(K257="Shown",MAX(N(H257),N(L257))&gt;0,TODAY()-MAX(N(H257),N(L257))&gt;=N('Settings'!$B$3)),"SHOWN, NO FOLLOW-UP; ","")&amp;IF(AND(N(A257)&gt;0,(TODAY()-N(A257))&gt;=N('Settings'!$B$4)),"STALE; ","")&amp;IF(D257="","NO CONTACT INFO; ","")&amp;IF(B257="","NO SOURCE; ","")&amp;IF(E257="","NO PROPERTY; ","")&amp;IF(N(A257)=0,"NO DATE RECEIVED; ",""),LEN(IF(N(G257)=0,"NO REPLY YET; ","")&amp;IF(AND(N(J257)&gt;0,N(J257)&lt;TODAY()),"NEXT STEP OVERDUE; ","")&amp;IF(AND(N(G257)&gt;0,OR(I257="",N(J257)=0)),"NO NEXT STEP; ","")&amp;IF(AND(K257="Showing scheduled",N(H257)&gt;0,N(H257)&lt;TODAY()),"SHOWING PASSED, UPDATE STATUS; ","")&amp;IF(AND(K257="Shown",MAX(N(H257),N(L257))&gt;0,TODAY()-MAX(N(H257),N(L257))&gt;=N('Settings'!$B$3)),"SHOWN, NO FOLLOW-UP; ","")&amp;IF(AND(N(A257)&gt;0,(TODAY()-N(A257))&gt;=N('Settings'!$B$4)),"STALE; ","")&amp;IF(D257="","NO CONTACT INFO; ","")&amp;IF(B257="","NO SOURCE; ","")&amp;IF(E257="","NO PROPERTY; ","")&amp;IF(N(A257)=0,"NO DATE RECEIVED; ",""))-2)))</f>
        <v/>
      </c>
    </row>
    <row r="258">
      <c r="A258" s="6" t="n"/>
      <c r="F258" s="6" t="n"/>
      <c r="G258" s="6" t="n"/>
      <c r="H258" s="6" t="n"/>
      <c r="J258" s="6" t="n"/>
      <c r="L258" s="6" t="n"/>
      <c r="M258" s="8">
        <f>IF(OR(NOT(OR(A258&lt;&gt;"",C258&lt;&gt;"",D258&lt;&gt;"")),N(A258)=0,OR(K258="Leased",K258="Closed")),"",MAX(0,(TODAY()-N(A258))))</f>
        <v/>
      </c>
      <c r="N258">
        <f>IF(OR(NOT(OR(A258&lt;&gt;"",C258&lt;&gt;"",D258&lt;&gt;"")),OR(K258="Leased",K258="Closed")),"",IF(IF(N(G258)=0,"NO REPLY YET; ","")&amp;IF(AND(N(J258)&gt;0,N(J258)&lt;TODAY()),"NEXT STEP OVERDUE; ","")&amp;IF(AND(N(G258)&gt;0,OR(I258="",N(J258)=0)),"NO NEXT STEP; ","")&amp;IF(AND(K258="Showing scheduled",N(H258)&gt;0,N(H258)&lt;TODAY()),"SHOWING PASSED, UPDATE STATUS; ","")&amp;IF(AND(K258="Shown",MAX(N(H258),N(L258))&gt;0,TODAY()-MAX(N(H258),N(L258))&gt;=N('Settings'!$B$3)),"SHOWN, NO FOLLOW-UP; ","")&amp;IF(AND(N(A258)&gt;0,(TODAY()-N(A258))&gt;=N('Settings'!$B$4)),"STALE; ","")&amp;IF(D258="","NO CONTACT INFO; ","")&amp;IF(B258="","NO SOURCE; ","")&amp;IF(E258="","NO PROPERTY; ","")&amp;IF(N(A258)=0,"NO DATE RECEIVED; ","")="","",LEFT(IF(N(G258)=0,"NO REPLY YET; ","")&amp;IF(AND(N(J258)&gt;0,N(J258)&lt;TODAY()),"NEXT STEP OVERDUE; ","")&amp;IF(AND(N(G258)&gt;0,OR(I258="",N(J258)=0)),"NO NEXT STEP; ","")&amp;IF(AND(K258="Showing scheduled",N(H258)&gt;0,N(H258)&lt;TODAY()),"SHOWING PASSED, UPDATE STATUS; ","")&amp;IF(AND(K258="Shown",MAX(N(H258),N(L258))&gt;0,TODAY()-MAX(N(H258),N(L258))&gt;=N('Settings'!$B$3)),"SHOWN, NO FOLLOW-UP; ","")&amp;IF(AND(N(A258)&gt;0,(TODAY()-N(A258))&gt;=N('Settings'!$B$4)),"STALE; ","")&amp;IF(D258="","NO CONTACT INFO; ","")&amp;IF(B258="","NO SOURCE; ","")&amp;IF(E258="","NO PROPERTY; ","")&amp;IF(N(A258)=0,"NO DATE RECEIVED; ",""),LEN(IF(N(G258)=0,"NO REPLY YET; ","")&amp;IF(AND(N(J258)&gt;0,N(J258)&lt;TODAY()),"NEXT STEP OVERDUE; ","")&amp;IF(AND(N(G258)&gt;0,OR(I258="",N(J258)=0)),"NO NEXT STEP; ","")&amp;IF(AND(K258="Showing scheduled",N(H258)&gt;0,N(H258)&lt;TODAY()),"SHOWING PASSED, UPDATE STATUS; ","")&amp;IF(AND(K258="Shown",MAX(N(H258),N(L258))&gt;0,TODAY()-MAX(N(H258),N(L258))&gt;=N('Settings'!$B$3)),"SHOWN, NO FOLLOW-UP; ","")&amp;IF(AND(N(A258)&gt;0,(TODAY()-N(A258))&gt;=N('Settings'!$B$4)),"STALE; ","")&amp;IF(D258="","NO CONTACT INFO; ","")&amp;IF(B258="","NO SOURCE; ","")&amp;IF(E258="","NO PROPERTY; ","")&amp;IF(N(A258)=0,"NO DATE RECEIVED; ",""))-2)))</f>
        <v/>
      </c>
    </row>
    <row r="259">
      <c r="A259" s="6" t="n"/>
      <c r="F259" s="6" t="n"/>
      <c r="G259" s="6" t="n"/>
      <c r="H259" s="6" t="n"/>
      <c r="J259" s="6" t="n"/>
      <c r="L259" s="6" t="n"/>
      <c r="M259" s="8">
        <f>IF(OR(NOT(OR(A259&lt;&gt;"",C259&lt;&gt;"",D259&lt;&gt;"")),N(A259)=0,OR(K259="Leased",K259="Closed")),"",MAX(0,(TODAY()-N(A259))))</f>
        <v/>
      </c>
      <c r="N259">
        <f>IF(OR(NOT(OR(A259&lt;&gt;"",C259&lt;&gt;"",D259&lt;&gt;"")),OR(K259="Leased",K259="Closed")),"",IF(IF(N(G259)=0,"NO REPLY YET; ","")&amp;IF(AND(N(J259)&gt;0,N(J259)&lt;TODAY()),"NEXT STEP OVERDUE; ","")&amp;IF(AND(N(G259)&gt;0,OR(I259="",N(J259)=0)),"NO NEXT STEP; ","")&amp;IF(AND(K259="Showing scheduled",N(H259)&gt;0,N(H259)&lt;TODAY()),"SHOWING PASSED, UPDATE STATUS; ","")&amp;IF(AND(K259="Shown",MAX(N(H259),N(L259))&gt;0,TODAY()-MAX(N(H259),N(L259))&gt;=N('Settings'!$B$3)),"SHOWN, NO FOLLOW-UP; ","")&amp;IF(AND(N(A259)&gt;0,(TODAY()-N(A259))&gt;=N('Settings'!$B$4)),"STALE; ","")&amp;IF(D259="","NO CONTACT INFO; ","")&amp;IF(B259="","NO SOURCE; ","")&amp;IF(E259="","NO PROPERTY; ","")&amp;IF(N(A259)=0,"NO DATE RECEIVED; ","")="","",LEFT(IF(N(G259)=0,"NO REPLY YET; ","")&amp;IF(AND(N(J259)&gt;0,N(J259)&lt;TODAY()),"NEXT STEP OVERDUE; ","")&amp;IF(AND(N(G259)&gt;0,OR(I259="",N(J259)=0)),"NO NEXT STEP; ","")&amp;IF(AND(K259="Showing scheduled",N(H259)&gt;0,N(H259)&lt;TODAY()),"SHOWING PASSED, UPDATE STATUS; ","")&amp;IF(AND(K259="Shown",MAX(N(H259),N(L259))&gt;0,TODAY()-MAX(N(H259),N(L259))&gt;=N('Settings'!$B$3)),"SHOWN, NO FOLLOW-UP; ","")&amp;IF(AND(N(A259)&gt;0,(TODAY()-N(A259))&gt;=N('Settings'!$B$4)),"STALE; ","")&amp;IF(D259="","NO CONTACT INFO; ","")&amp;IF(B259="","NO SOURCE; ","")&amp;IF(E259="","NO PROPERTY; ","")&amp;IF(N(A259)=0,"NO DATE RECEIVED; ",""),LEN(IF(N(G259)=0,"NO REPLY YET; ","")&amp;IF(AND(N(J259)&gt;0,N(J259)&lt;TODAY()),"NEXT STEP OVERDUE; ","")&amp;IF(AND(N(G259)&gt;0,OR(I259="",N(J259)=0)),"NO NEXT STEP; ","")&amp;IF(AND(K259="Showing scheduled",N(H259)&gt;0,N(H259)&lt;TODAY()),"SHOWING PASSED, UPDATE STATUS; ","")&amp;IF(AND(K259="Shown",MAX(N(H259),N(L259))&gt;0,TODAY()-MAX(N(H259),N(L259))&gt;=N('Settings'!$B$3)),"SHOWN, NO FOLLOW-UP; ","")&amp;IF(AND(N(A259)&gt;0,(TODAY()-N(A259))&gt;=N('Settings'!$B$4)),"STALE; ","")&amp;IF(D259="","NO CONTACT INFO; ","")&amp;IF(B259="","NO SOURCE; ","")&amp;IF(E259="","NO PROPERTY; ","")&amp;IF(N(A259)=0,"NO DATE RECEIVED; ",""))-2)))</f>
        <v/>
      </c>
    </row>
    <row r="260">
      <c r="A260" s="6" t="n"/>
      <c r="F260" s="6" t="n"/>
      <c r="G260" s="6" t="n"/>
      <c r="H260" s="6" t="n"/>
      <c r="J260" s="6" t="n"/>
      <c r="L260" s="6" t="n"/>
      <c r="M260" s="8">
        <f>IF(OR(NOT(OR(A260&lt;&gt;"",C260&lt;&gt;"",D260&lt;&gt;"")),N(A260)=0,OR(K260="Leased",K260="Closed")),"",MAX(0,(TODAY()-N(A260))))</f>
        <v/>
      </c>
      <c r="N260">
        <f>IF(OR(NOT(OR(A260&lt;&gt;"",C260&lt;&gt;"",D260&lt;&gt;"")),OR(K260="Leased",K260="Closed")),"",IF(IF(N(G260)=0,"NO REPLY YET; ","")&amp;IF(AND(N(J260)&gt;0,N(J260)&lt;TODAY()),"NEXT STEP OVERDUE; ","")&amp;IF(AND(N(G260)&gt;0,OR(I260="",N(J260)=0)),"NO NEXT STEP; ","")&amp;IF(AND(K260="Showing scheduled",N(H260)&gt;0,N(H260)&lt;TODAY()),"SHOWING PASSED, UPDATE STATUS; ","")&amp;IF(AND(K260="Shown",MAX(N(H260),N(L260))&gt;0,TODAY()-MAX(N(H260),N(L260))&gt;=N('Settings'!$B$3)),"SHOWN, NO FOLLOW-UP; ","")&amp;IF(AND(N(A260)&gt;0,(TODAY()-N(A260))&gt;=N('Settings'!$B$4)),"STALE; ","")&amp;IF(D260="","NO CONTACT INFO; ","")&amp;IF(B260="","NO SOURCE; ","")&amp;IF(E260="","NO PROPERTY; ","")&amp;IF(N(A260)=0,"NO DATE RECEIVED; ","")="","",LEFT(IF(N(G260)=0,"NO REPLY YET; ","")&amp;IF(AND(N(J260)&gt;0,N(J260)&lt;TODAY()),"NEXT STEP OVERDUE; ","")&amp;IF(AND(N(G260)&gt;0,OR(I260="",N(J260)=0)),"NO NEXT STEP; ","")&amp;IF(AND(K260="Showing scheduled",N(H260)&gt;0,N(H260)&lt;TODAY()),"SHOWING PASSED, UPDATE STATUS; ","")&amp;IF(AND(K260="Shown",MAX(N(H260),N(L260))&gt;0,TODAY()-MAX(N(H260),N(L260))&gt;=N('Settings'!$B$3)),"SHOWN, NO FOLLOW-UP; ","")&amp;IF(AND(N(A260)&gt;0,(TODAY()-N(A260))&gt;=N('Settings'!$B$4)),"STALE; ","")&amp;IF(D260="","NO CONTACT INFO; ","")&amp;IF(B260="","NO SOURCE; ","")&amp;IF(E260="","NO PROPERTY; ","")&amp;IF(N(A260)=0,"NO DATE RECEIVED; ",""),LEN(IF(N(G260)=0,"NO REPLY YET; ","")&amp;IF(AND(N(J260)&gt;0,N(J260)&lt;TODAY()),"NEXT STEP OVERDUE; ","")&amp;IF(AND(N(G260)&gt;0,OR(I260="",N(J260)=0)),"NO NEXT STEP; ","")&amp;IF(AND(K260="Showing scheduled",N(H260)&gt;0,N(H260)&lt;TODAY()),"SHOWING PASSED, UPDATE STATUS; ","")&amp;IF(AND(K260="Shown",MAX(N(H260),N(L260))&gt;0,TODAY()-MAX(N(H260),N(L260))&gt;=N('Settings'!$B$3)),"SHOWN, NO FOLLOW-UP; ","")&amp;IF(AND(N(A260)&gt;0,(TODAY()-N(A260))&gt;=N('Settings'!$B$4)),"STALE; ","")&amp;IF(D260="","NO CONTACT INFO; ","")&amp;IF(B260="","NO SOURCE; ","")&amp;IF(E260="","NO PROPERTY; ","")&amp;IF(N(A260)=0,"NO DATE RECEIVED; ",""))-2)))</f>
        <v/>
      </c>
    </row>
    <row r="261">
      <c r="A261" s="6" t="n"/>
      <c r="F261" s="6" t="n"/>
      <c r="G261" s="6" t="n"/>
      <c r="H261" s="6" t="n"/>
      <c r="J261" s="6" t="n"/>
      <c r="L261" s="6" t="n"/>
      <c r="M261" s="8">
        <f>IF(OR(NOT(OR(A261&lt;&gt;"",C261&lt;&gt;"",D261&lt;&gt;"")),N(A261)=0,OR(K261="Leased",K261="Closed")),"",MAX(0,(TODAY()-N(A261))))</f>
        <v/>
      </c>
      <c r="N261">
        <f>IF(OR(NOT(OR(A261&lt;&gt;"",C261&lt;&gt;"",D261&lt;&gt;"")),OR(K261="Leased",K261="Closed")),"",IF(IF(N(G261)=0,"NO REPLY YET; ","")&amp;IF(AND(N(J261)&gt;0,N(J261)&lt;TODAY()),"NEXT STEP OVERDUE; ","")&amp;IF(AND(N(G261)&gt;0,OR(I261="",N(J261)=0)),"NO NEXT STEP; ","")&amp;IF(AND(K261="Showing scheduled",N(H261)&gt;0,N(H261)&lt;TODAY()),"SHOWING PASSED, UPDATE STATUS; ","")&amp;IF(AND(K261="Shown",MAX(N(H261),N(L261))&gt;0,TODAY()-MAX(N(H261),N(L261))&gt;=N('Settings'!$B$3)),"SHOWN, NO FOLLOW-UP; ","")&amp;IF(AND(N(A261)&gt;0,(TODAY()-N(A261))&gt;=N('Settings'!$B$4)),"STALE; ","")&amp;IF(D261="","NO CONTACT INFO; ","")&amp;IF(B261="","NO SOURCE; ","")&amp;IF(E261="","NO PROPERTY; ","")&amp;IF(N(A261)=0,"NO DATE RECEIVED; ","")="","",LEFT(IF(N(G261)=0,"NO REPLY YET; ","")&amp;IF(AND(N(J261)&gt;0,N(J261)&lt;TODAY()),"NEXT STEP OVERDUE; ","")&amp;IF(AND(N(G261)&gt;0,OR(I261="",N(J261)=0)),"NO NEXT STEP; ","")&amp;IF(AND(K261="Showing scheduled",N(H261)&gt;0,N(H261)&lt;TODAY()),"SHOWING PASSED, UPDATE STATUS; ","")&amp;IF(AND(K261="Shown",MAX(N(H261),N(L261))&gt;0,TODAY()-MAX(N(H261),N(L261))&gt;=N('Settings'!$B$3)),"SHOWN, NO FOLLOW-UP; ","")&amp;IF(AND(N(A261)&gt;0,(TODAY()-N(A261))&gt;=N('Settings'!$B$4)),"STALE; ","")&amp;IF(D261="","NO CONTACT INFO; ","")&amp;IF(B261="","NO SOURCE; ","")&amp;IF(E261="","NO PROPERTY; ","")&amp;IF(N(A261)=0,"NO DATE RECEIVED; ",""),LEN(IF(N(G261)=0,"NO REPLY YET; ","")&amp;IF(AND(N(J261)&gt;0,N(J261)&lt;TODAY()),"NEXT STEP OVERDUE; ","")&amp;IF(AND(N(G261)&gt;0,OR(I261="",N(J261)=0)),"NO NEXT STEP; ","")&amp;IF(AND(K261="Showing scheduled",N(H261)&gt;0,N(H261)&lt;TODAY()),"SHOWING PASSED, UPDATE STATUS; ","")&amp;IF(AND(K261="Shown",MAX(N(H261),N(L261))&gt;0,TODAY()-MAX(N(H261),N(L261))&gt;=N('Settings'!$B$3)),"SHOWN, NO FOLLOW-UP; ","")&amp;IF(AND(N(A261)&gt;0,(TODAY()-N(A261))&gt;=N('Settings'!$B$4)),"STALE; ","")&amp;IF(D261="","NO CONTACT INFO; ","")&amp;IF(B261="","NO SOURCE; ","")&amp;IF(E261="","NO PROPERTY; ","")&amp;IF(N(A261)=0,"NO DATE RECEIVED; ",""))-2)))</f>
        <v/>
      </c>
    </row>
    <row r="262">
      <c r="A262" s="6" t="n"/>
      <c r="F262" s="6" t="n"/>
      <c r="G262" s="6" t="n"/>
      <c r="H262" s="6" t="n"/>
      <c r="J262" s="6" t="n"/>
      <c r="L262" s="6" t="n"/>
      <c r="M262" s="8">
        <f>IF(OR(NOT(OR(A262&lt;&gt;"",C262&lt;&gt;"",D262&lt;&gt;"")),N(A262)=0,OR(K262="Leased",K262="Closed")),"",MAX(0,(TODAY()-N(A262))))</f>
        <v/>
      </c>
      <c r="N262">
        <f>IF(OR(NOT(OR(A262&lt;&gt;"",C262&lt;&gt;"",D262&lt;&gt;"")),OR(K262="Leased",K262="Closed")),"",IF(IF(N(G262)=0,"NO REPLY YET; ","")&amp;IF(AND(N(J262)&gt;0,N(J262)&lt;TODAY()),"NEXT STEP OVERDUE; ","")&amp;IF(AND(N(G262)&gt;0,OR(I262="",N(J262)=0)),"NO NEXT STEP; ","")&amp;IF(AND(K262="Showing scheduled",N(H262)&gt;0,N(H262)&lt;TODAY()),"SHOWING PASSED, UPDATE STATUS; ","")&amp;IF(AND(K262="Shown",MAX(N(H262),N(L262))&gt;0,TODAY()-MAX(N(H262),N(L262))&gt;=N('Settings'!$B$3)),"SHOWN, NO FOLLOW-UP; ","")&amp;IF(AND(N(A262)&gt;0,(TODAY()-N(A262))&gt;=N('Settings'!$B$4)),"STALE; ","")&amp;IF(D262="","NO CONTACT INFO; ","")&amp;IF(B262="","NO SOURCE; ","")&amp;IF(E262="","NO PROPERTY; ","")&amp;IF(N(A262)=0,"NO DATE RECEIVED; ","")="","",LEFT(IF(N(G262)=0,"NO REPLY YET; ","")&amp;IF(AND(N(J262)&gt;0,N(J262)&lt;TODAY()),"NEXT STEP OVERDUE; ","")&amp;IF(AND(N(G262)&gt;0,OR(I262="",N(J262)=0)),"NO NEXT STEP; ","")&amp;IF(AND(K262="Showing scheduled",N(H262)&gt;0,N(H262)&lt;TODAY()),"SHOWING PASSED, UPDATE STATUS; ","")&amp;IF(AND(K262="Shown",MAX(N(H262),N(L262))&gt;0,TODAY()-MAX(N(H262),N(L262))&gt;=N('Settings'!$B$3)),"SHOWN, NO FOLLOW-UP; ","")&amp;IF(AND(N(A262)&gt;0,(TODAY()-N(A262))&gt;=N('Settings'!$B$4)),"STALE; ","")&amp;IF(D262="","NO CONTACT INFO; ","")&amp;IF(B262="","NO SOURCE; ","")&amp;IF(E262="","NO PROPERTY; ","")&amp;IF(N(A262)=0,"NO DATE RECEIVED; ",""),LEN(IF(N(G262)=0,"NO REPLY YET; ","")&amp;IF(AND(N(J262)&gt;0,N(J262)&lt;TODAY()),"NEXT STEP OVERDUE; ","")&amp;IF(AND(N(G262)&gt;0,OR(I262="",N(J262)=0)),"NO NEXT STEP; ","")&amp;IF(AND(K262="Showing scheduled",N(H262)&gt;0,N(H262)&lt;TODAY()),"SHOWING PASSED, UPDATE STATUS; ","")&amp;IF(AND(K262="Shown",MAX(N(H262),N(L262))&gt;0,TODAY()-MAX(N(H262),N(L262))&gt;=N('Settings'!$B$3)),"SHOWN, NO FOLLOW-UP; ","")&amp;IF(AND(N(A262)&gt;0,(TODAY()-N(A262))&gt;=N('Settings'!$B$4)),"STALE; ","")&amp;IF(D262="","NO CONTACT INFO; ","")&amp;IF(B262="","NO SOURCE; ","")&amp;IF(E262="","NO PROPERTY; ","")&amp;IF(N(A262)=0,"NO DATE RECEIVED; ",""))-2)))</f>
        <v/>
      </c>
    </row>
    <row r="263">
      <c r="A263" s="6" t="n"/>
      <c r="F263" s="6" t="n"/>
      <c r="G263" s="6" t="n"/>
      <c r="H263" s="6" t="n"/>
      <c r="J263" s="6" t="n"/>
      <c r="L263" s="6" t="n"/>
      <c r="M263" s="8">
        <f>IF(OR(NOT(OR(A263&lt;&gt;"",C263&lt;&gt;"",D263&lt;&gt;"")),N(A263)=0,OR(K263="Leased",K263="Closed")),"",MAX(0,(TODAY()-N(A263))))</f>
        <v/>
      </c>
      <c r="N263">
        <f>IF(OR(NOT(OR(A263&lt;&gt;"",C263&lt;&gt;"",D263&lt;&gt;"")),OR(K263="Leased",K263="Closed")),"",IF(IF(N(G263)=0,"NO REPLY YET; ","")&amp;IF(AND(N(J263)&gt;0,N(J263)&lt;TODAY()),"NEXT STEP OVERDUE; ","")&amp;IF(AND(N(G263)&gt;0,OR(I263="",N(J263)=0)),"NO NEXT STEP; ","")&amp;IF(AND(K263="Showing scheduled",N(H263)&gt;0,N(H263)&lt;TODAY()),"SHOWING PASSED, UPDATE STATUS; ","")&amp;IF(AND(K263="Shown",MAX(N(H263),N(L263))&gt;0,TODAY()-MAX(N(H263),N(L263))&gt;=N('Settings'!$B$3)),"SHOWN, NO FOLLOW-UP; ","")&amp;IF(AND(N(A263)&gt;0,(TODAY()-N(A263))&gt;=N('Settings'!$B$4)),"STALE; ","")&amp;IF(D263="","NO CONTACT INFO; ","")&amp;IF(B263="","NO SOURCE; ","")&amp;IF(E263="","NO PROPERTY; ","")&amp;IF(N(A263)=0,"NO DATE RECEIVED; ","")="","",LEFT(IF(N(G263)=0,"NO REPLY YET; ","")&amp;IF(AND(N(J263)&gt;0,N(J263)&lt;TODAY()),"NEXT STEP OVERDUE; ","")&amp;IF(AND(N(G263)&gt;0,OR(I263="",N(J263)=0)),"NO NEXT STEP; ","")&amp;IF(AND(K263="Showing scheduled",N(H263)&gt;0,N(H263)&lt;TODAY()),"SHOWING PASSED, UPDATE STATUS; ","")&amp;IF(AND(K263="Shown",MAX(N(H263),N(L263))&gt;0,TODAY()-MAX(N(H263),N(L263))&gt;=N('Settings'!$B$3)),"SHOWN, NO FOLLOW-UP; ","")&amp;IF(AND(N(A263)&gt;0,(TODAY()-N(A263))&gt;=N('Settings'!$B$4)),"STALE; ","")&amp;IF(D263="","NO CONTACT INFO; ","")&amp;IF(B263="","NO SOURCE; ","")&amp;IF(E263="","NO PROPERTY; ","")&amp;IF(N(A263)=0,"NO DATE RECEIVED; ",""),LEN(IF(N(G263)=0,"NO REPLY YET; ","")&amp;IF(AND(N(J263)&gt;0,N(J263)&lt;TODAY()),"NEXT STEP OVERDUE; ","")&amp;IF(AND(N(G263)&gt;0,OR(I263="",N(J263)=0)),"NO NEXT STEP; ","")&amp;IF(AND(K263="Showing scheduled",N(H263)&gt;0,N(H263)&lt;TODAY()),"SHOWING PASSED, UPDATE STATUS; ","")&amp;IF(AND(K263="Shown",MAX(N(H263),N(L263))&gt;0,TODAY()-MAX(N(H263),N(L263))&gt;=N('Settings'!$B$3)),"SHOWN, NO FOLLOW-UP; ","")&amp;IF(AND(N(A263)&gt;0,(TODAY()-N(A263))&gt;=N('Settings'!$B$4)),"STALE; ","")&amp;IF(D263="","NO CONTACT INFO; ","")&amp;IF(B263="","NO SOURCE; ","")&amp;IF(E263="","NO PROPERTY; ","")&amp;IF(N(A263)=0,"NO DATE RECEIVED; ",""))-2)))</f>
        <v/>
      </c>
    </row>
    <row r="264">
      <c r="A264" s="6" t="n"/>
      <c r="F264" s="6" t="n"/>
      <c r="G264" s="6" t="n"/>
      <c r="H264" s="6" t="n"/>
      <c r="J264" s="6" t="n"/>
      <c r="L264" s="6" t="n"/>
      <c r="M264" s="8">
        <f>IF(OR(NOT(OR(A264&lt;&gt;"",C264&lt;&gt;"",D264&lt;&gt;"")),N(A264)=0,OR(K264="Leased",K264="Closed")),"",MAX(0,(TODAY()-N(A264))))</f>
        <v/>
      </c>
      <c r="N264">
        <f>IF(OR(NOT(OR(A264&lt;&gt;"",C264&lt;&gt;"",D264&lt;&gt;"")),OR(K264="Leased",K264="Closed")),"",IF(IF(N(G264)=0,"NO REPLY YET; ","")&amp;IF(AND(N(J264)&gt;0,N(J264)&lt;TODAY()),"NEXT STEP OVERDUE; ","")&amp;IF(AND(N(G264)&gt;0,OR(I264="",N(J264)=0)),"NO NEXT STEP; ","")&amp;IF(AND(K264="Showing scheduled",N(H264)&gt;0,N(H264)&lt;TODAY()),"SHOWING PASSED, UPDATE STATUS; ","")&amp;IF(AND(K264="Shown",MAX(N(H264),N(L264))&gt;0,TODAY()-MAX(N(H264),N(L264))&gt;=N('Settings'!$B$3)),"SHOWN, NO FOLLOW-UP; ","")&amp;IF(AND(N(A264)&gt;0,(TODAY()-N(A264))&gt;=N('Settings'!$B$4)),"STALE; ","")&amp;IF(D264="","NO CONTACT INFO; ","")&amp;IF(B264="","NO SOURCE; ","")&amp;IF(E264="","NO PROPERTY; ","")&amp;IF(N(A264)=0,"NO DATE RECEIVED; ","")="","",LEFT(IF(N(G264)=0,"NO REPLY YET; ","")&amp;IF(AND(N(J264)&gt;0,N(J264)&lt;TODAY()),"NEXT STEP OVERDUE; ","")&amp;IF(AND(N(G264)&gt;0,OR(I264="",N(J264)=0)),"NO NEXT STEP; ","")&amp;IF(AND(K264="Showing scheduled",N(H264)&gt;0,N(H264)&lt;TODAY()),"SHOWING PASSED, UPDATE STATUS; ","")&amp;IF(AND(K264="Shown",MAX(N(H264),N(L264))&gt;0,TODAY()-MAX(N(H264),N(L264))&gt;=N('Settings'!$B$3)),"SHOWN, NO FOLLOW-UP; ","")&amp;IF(AND(N(A264)&gt;0,(TODAY()-N(A264))&gt;=N('Settings'!$B$4)),"STALE; ","")&amp;IF(D264="","NO CONTACT INFO; ","")&amp;IF(B264="","NO SOURCE; ","")&amp;IF(E264="","NO PROPERTY; ","")&amp;IF(N(A264)=0,"NO DATE RECEIVED; ",""),LEN(IF(N(G264)=0,"NO REPLY YET; ","")&amp;IF(AND(N(J264)&gt;0,N(J264)&lt;TODAY()),"NEXT STEP OVERDUE; ","")&amp;IF(AND(N(G264)&gt;0,OR(I264="",N(J264)=0)),"NO NEXT STEP; ","")&amp;IF(AND(K264="Showing scheduled",N(H264)&gt;0,N(H264)&lt;TODAY()),"SHOWING PASSED, UPDATE STATUS; ","")&amp;IF(AND(K264="Shown",MAX(N(H264),N(L264))&gt;0,TODAY()-MAX(N(H264),N(L264))&gt;=N('Settings'!$B$3)),"SHOWN, NO FOLLOW-UP; ","")&amp;IF(AND(N(A264)&gt;0,(TODAY()-N(A264))&gt;=N('Settings'!$B$4)),"STALE; ","")&amp;IF(D264="","NO CONTACT INFO; ","")&amp;IF(B264="","NO SOURCE; ","")&amp;IF(E264="","NO PROPERTY; ","")&amp;IF(N(A264)=0,"NO DATE RECEIVED; ",""))-2)))</f>
        <v/>
      </c>
    </row>
    <row r="265">
      <c r="A265" s="6" t="n"/>
      <c r="F265" s="6" t="n"/>
      <c r="G265" s="6" t="n"/>
      <c r="H265" s="6" t="n"/>
      <c r="J265" s="6" t="n"/>
      <c r="L265" s="6" t="n"/>
      <c r="M265" s="8">
        <f>IF(OR(NOT(OR(A265&lt;&gt;"",C265&lt;&gt;"",D265&lt;&gt;"")),N(A265)=0,OR(K265="Leased",K265="Closed")),"",MAX(0,(TODAY()-N(A265))))</f>
        <v/>
      </c>
      <c r="N265">
        <f>IF(OR(NOT(OR(A265&lt;&gt;"",C265&lt;&gt;"",D265&lt;&gt;"")),OR(K265="Leased",K265="Closed")),"",IF(IF(N(G265)=0,"NO REPLY YET; ","")&amp;IF(AND(N(J265)&gt;0,N(J265)&lt;TODAY()),"NEXT STEP OVERDUE; ","")&amp;IF(AND(N(G265)&gt;0,OR(I265="",N(J265)=0)),"NO NEXT STEP; ","")&amp;IF(AND(K265="Showing scheduled",N(H265)&gt;0,N(H265)&lt;TODAY()),"SHOWING PASSED, UPDATE STATUS; ","")&amp;IF(AND(K265="Shown",MAX(N(H265),N(L265))&gt;0,TODAY()-MAX(N(H265),N(L265))&gt;=N('Settings'!$B$3)),"SHOWN, NO FOLLOW-UP; ","")&amp;IF(AND(N(A265)&gt;0,(TODAY()-N(A265))&gt;=N('Settings'!$B$4)),"STALE; ","")&amp;IF(D265="","NO CONTACT INFO; ","")&amp;IF(B265="","NO SOURCE; ","")&amp;IF(E265="","NO PROPERTY; ","")&amp;IF(N(A265)=0,"NO DATE RECEIVED; ","")="","",LEFT(IF(N(G265)=0,"NO REPLY YET; ","")&amp;IF(AND(N(J265)&gt;0,N(J265)&lt;TODAY()),"NEXT STEP OVERDUE; ","")&amp;IF(AND(N(G265)&gt;0,OR(I265="",N(J265)=0)),"NO NEXT STEP; ","")&amp;IF(AND(K265="Showing scheduled",N(H265)&gt;0,N(H265)&lt;TODAY()),"SHOWING PASSED, UPDATE STATUS; ","")&amp;IF(AND(K265="Shown",MAX(N(H265),N(L265))&gt;0,TODAY()-MAX(N(H265),N(L265))&gt;=N('Settings'!$B$3)),"SHOWN, NO FOLLOW-UP; ","")&amp;IF(AND(N(A265)&gt;0,(TODAY()-N(A265))&gt;=N('Settings'!$B$4)),"STALE; ","")&amp;IF(D265="","NO CONTACT INFO; ","")&amp;IF(B265="","NO SOURCE; ","")&amp;IF(E265="","NO PROPERTY; ","")&amp;IF(N(A265)=0,"NO DATE RECEIVED; ",""),LEN(IF(N(G265)=0,"NO REPLY YET; ","")&amp;IF(AND(N(J265)&gt;0,N(J265)&lt;TODAY()),"NEXT STEP OVERDUE; ","")&amp;IF(AND(N(G265)&gt;0,OR(I265="",N(J265)=0)),"NO NEXT STEP; ","")&amp;IF(AND(K265="Showing scheduled",N(H265)&gt;0,N(H265)&lt;TODAY()),"SHOWING PASSED, UPDATE STATUS; ","")&amp;IF(AND(K265="Shown",MAX(N(H265),N(L265))&gt;0,TODAY()-MAX(N(H265),N(L265))&gt;=N('Settings'!$B$3)),"SHOWN, NO FOLLOW-UP; ","")&amp;IF(AND(N(A265)&gt;0,(TODAY()-N(A265))&gt;=N('Settings'!$B$4)),"STALE; ","")&amp;IF(D265="","NO CONTACT INFO; ","")&amp;IF(B265="","NO SOURCE; ","")&amp;IF(E265="","NO PROPERTY; ","")&amp;IF(N(A265)=0,"NO DATE RECEIVED; ",""))-2)))</f>
        <v/>
      </c>
    </row>
    <row r="266">
      <c r="A266" s="6" t="n"/>
      <c r="F266" s="6" t="n"/>
      <c r="G266" s="6" t="n"/>
      <c r="H266" s="6" t="n"/>
      <c r="J266" s="6" t="n"/>
      <c r="L266" s="6" t="n"/>
      <c r="M266" s="8">
        <f>IF(OR(NOT(OR(A266&lt;&gt;"",C266&lt;&gt;"",D266&lt;&gt;"")),N(A266)=0,OR(K266="Leased",K266="Closed")),"",MAX(0,(TODAY()-N(A266))))</f>
        <v/>
      </c>
      <c r="N266">
        <f>IF(OR(NOT(OR(A266&lt;&gt;"",C266&lt;&gt;"",D266&lt;&gt;"")),OR(K266="Leased",K266="Closed")),"",IF(IF(N(G266)=0,"NO REPLY YET; ","")&amp;IF(AND(N(J266)&gt;0,N(J266)&lt;TODAY()),"NEXT STEP OVERDUE; ","")&amp;IF(AND(N(G266)&gt;0,OR(I266="",N(J266)=0)),"NO NEXT STEP; ","")&amp;IF(AND(K266="Showing scheduled",N(H266)&gt;0,N(H266)&lt;TODAY()),"SHOWING PASSED, UPDATE STATUS; ","")&amp;IF(AND(K266="Shown",MAX(N(H266),N(L266))&gt;0,TODAY()-MAX(N(H266),N(L266))&gt;=N('Settings'!$B$3)),"SHOWN, NO FOLLOW-UP; ","")&amp;IF(AND(N(A266)&gt;0,(TODAY()-N(A266))&gt;=N('Settings'!$B$4)),"STALE; ","")&amp;IF(D266="","NO CONTACT INFO; ","")&amp;IF(B266="","NO SOURCE; ","")&amp;IF(E266="","NO PROPERTY; ","")&amp;IF(N(A266)=0,"NO DATE RECEIVED; ","")="","",LEFT(IF(N(G266)=0,"NO REPLY YET; ","")&amp;IF(AND(N(J266)&gt;0,N(J266)&lt;TODAY()),"NEXT STEP OVERDUE; ","")&amp;IF(AND(N(G266)&gt;0,OR(I266="",N(J266)=0)),"NO NEXT STEP; ","")&amp;IF(AND(K266="Showing scheduled",N(H266)&gt;0,N(H266)&lt;TODAY()),"SHOWING PASSED, UPDATE STATUS; ","")&amp;IF(AND(K266="Shown",MAX(N(H266),N(L266))&gt;0,TODAY()-MAX(N(H266),N(L266))&gt;=N('Settings'!$B$3)),"SHOWN, NO FOLLOW-UP; ","")&amp;IF(AND(N(A266)&gt;0,(TODAY()-N(A266))&gt;=N('Settings'!$B$4)),"STALE; ","")&amp;IF(D266="","NO CONTACT INFO; ","")&amp;IF(B266="","NO SOURCE; ","")&amp;IF(E266="","NO PROPERTY; ","")&amp;IF(N(A266)=0,"NO DATE RECEIVED; ",""),LEN(IF(N(G266)=0,"NO REPLY YET; ","")&amp;IF(AND(N(J266)&gt;0,N(J266)&lt;TODAY()),"NEXT STEP OVERDUE; ","")&amp;IF(AND(N(G266)&gt;0,OR(I266="",N(J266)=0)),"NO NEXT STEP; ","")&amp;IF(AND(K266="Showing scheduled",N(H266)&gt;0,N(H266)&lt;TODAY()),"SHOWING PASSED, UPDATE STATUS; ","")&amp;IF(AND(K266="Shown",MAX(N(H266),N(L266))&gt;0,TODAY()-MAX(N(H266),N(L266))&gt;=N('Settings'!$B$3)),"SHOWN, NO FOLLOW-UP; ","")&amp;IF(AND(N(A266)&gt;0,(TODAY()-N(A266))&gt;=N('Settings'!$B$4)),"STALE; ","")&amp;IF(D266="","NO CONTACT INFO; ","")&amp;IF(B266="","NO SOURCE; ","")&amp;IF(E266="","NO PROPERTY; ","")&amp;IF(N(A266)=0,"NO DATE RECEIVED; ",""))-2)))</f>
        <v/>
      </c>
    </row>
    <row r="267">
      <c r="A267" s="6" t="n"/>
      <c r="F267" s="6" t="n"/>
      <c r="G267" s="6" t="n"/>
      <c r="H267" s="6" t="n"/>
      <c r="J267" s="6" t="n"/>
      <c r="L267" s="6" t="n"/>
      <c r="M267" s="8">
        <f>IF(OR(NOT(OR(A267&lt;&gt;"",C267&lt;&gt;"",D267&lt;&gt;"")),N(A267)=0,OR(K267="Leased",K267="Closed")),"",MAX(0,(TODAY()-N(A267))))</f>
        <v/>
      </c>
      <c r="N267">
        <f>IF(OR(NOT(OR(A267&lt;&gt;"",C267&lt;&gt;"",D267&lt;&gt;"")),OR(K267="Leased",K267="Closed")),"",IF(IF(N(G267)=0,"NO REPLY YET; ","")&amp;IF(AND(N(J267)&gt;0,N(J267)&lt;TODAY()),"NEXT STEP OVERDUE; ","")&amp;IF(AND(N(G267)&gt;0,OR(I267="",N(J267)=0)),"NO NEXT STEP; ","")&amp;IF(AND(K267="Showing scheduled",N(H267)&gt;0,N(H267)&lt;TODAY()),"SHOWING PASSED, UPDATE STATUS; ","")&amp;IF(AND(K267="Shown",MAX(N(H267),N(L267))&gt;0,TODAY()-MAX(N(H267),N(L267))&gt;=N('Settings'!$B$3)),"SHOWN, NO FOLLOW-UP; ","")&amp;IF(AND(N(A267)&gt;0,(TODAY()-N(A267))&gt;=N('Settings'!$B$4)),"STALE; ","")&amp;IF(D267="","NO CONTACT INFO; ","")&amp;IF(B267="","NO SOURCE; ","")&amp;IF(E267="","NO PROPERTY; ","")&amp;IF(N(A267)=0,"NO DATE RECEIVED; ","")="","",LEFT(IF(N(G267)=0,"NO REPLY YET; ","")&amp;IF(AND(N(J267)&gt;0,N(J267)&lt;TODAY()),"NEXT STEP OVERDUE; ","")&amp;IF(AND(N(G267)&gt;0,OR(I267="",N(J267)=0)),"NO NEXT STEP; ","")&amp;IF(AND(K267="Showing scheduled",N(H267)&gt;0,N(H267)&lt;TODAY()),"SHOWING PASSED, UPDATE STATUS; ","")&amp;IF(AND(K267="Shown",MAX(N(H267),N(L267))&gt;0,TODAY()-MAX(N(H267),N(L267))&gt;=N('Settings'!$B$3)),"SHOWN, NO FOLLOW-UP; ","")&amp;IF(AND(N(A267)&gt;0,(TODAY()-N(A267))&gt;=N('Settings'!$B$4)),"STALE; ","")&amp;IF(D267="","NO CONTACT INFO; ","")&amp;IF(B267="","NO SOURCE; ","")&amp;IF(E267="","NO PROPERTY; ","")&amp;IF(N(A267)=0,"NO DATE RECEIVED; ",""),LEN(IF(N(G267)=0,"NO REPLY YET; ","")&amp;IF(AND(N(J267)&gt;0,N(J267)&lt;TODAY()),"NEXT STEP OVERDUE; ","")&amp;IF(AND(N(G267)&gt;0,OR(I267="",N(J267)=0)),"NO NEXT STEP; ","")&amp;IF(AND(K267="Showing scheduled",N(H267)&gt;0,N(H267)&lt;TODAY()),"SHOWING PASSED, UPDATE STATUS; ","")&amp;IF(AND(K267="Shown",MAX(N(H267),N(L267))&gt;0,TODAY()-MAX(N(H267),N(L267))&gt;=N('Settings'!$B$3)),"SHOWN, NO FOLLOW-UP; ","")&amp;IF(AND(N(A267)&gt;0,(TODAY()-N(A267))&gt;=N('Settings'!$B$4)),"STALE; ","")&amp;IF(D267="","NO CONTACT INFO; ","")&amp;IF(B267="","NO SOURCE; ","")&amp;IF(E267="","NO PROPERTY; ","")&amp;IF(N(A267)=0,"NO DATE RECEIVED; ",""))-2)))</f>
        <v/>
      </c>
    </row>
    <row r="268">
      <c r="A268" s="6" t="n"/>
      <c r="F268" s="6" t="n"/>
      <c r="G268" s="6" t="n"/>
      <c r="H268" s="6" t="n"/>
      <c r="J268" s="6" t="n"/>
      <c r="L268" s="6" t="n"/>
      <c r="M268" s="8">
        <f>IF(OR(NOT(OR(A268&lt;&gt;"",C268&lt;&gt;"",D268&lt;&gt;"")),N(A268)=0,OR(K268="Leased",K268="Closed")),"",MAX(0,(TODAY()-N(A268))))</f>
        <v/>
      </c>
      <c r="N268">
        <f>IF(OR(NOT(OR(A268&lt;&gt;"",C268&lt;&gt;"",D268&lt;&gt;"")),OR(K268="Leased",K268="Closed")),"",IF(IF(N(G268)=0,"NO REPLY YET; ","")&amp;IF(AND(N(J268)&gt;0,N(J268)&lt;TODAY()),"NEXT STEP OVERDUE; ","")&amp;IF(AND(N(G268)&gt;0,OR(I268="",N(J268)=0)),"NO NEXT STEP; ","")&amp;IF(AND(K268="Showing scheduled",N(H268)&gt;0,N(H268)&lt;TODAY()),"SHOWING PASSED, UPDATE STATUS; ","")&amp;IF(AND(K268="Shown",MAX(N(H268),N(L268))&gt;0,TODAY()-MAX(N(H268),N(L268))&gt;=N('Settings'!$B$3)),"SHOWN, NO FOLLOW-UP; ","")&amp;IF(AND(N(A268)&gt;0,(TODAY()-N(A268))&gt;=N('Settings'!$B$4)),"STALE; ","")&amp;IF(D268="","NO CONTACT INFO; ","")&amp;IF(B268="","NO SOURCE; ","")&amp;IF(E268="","NO PROPERTY; ","")&amp;IF(N(A268)=0,"NO DATE RECEIVED; ","")="","",LEFT(IF(N(G268)=0,"NO REPLY YET; ","")&amp;IF(AND(N(J268)&gt;0,N(J268)&lt;TODAY()),"NEXT STEP OVERDUE; ","")&amp;IF(AND(N(G268)&gt;0,OR(I268="",N(J268)=0)),"NO NEXT STEP; ","")&amp;IF(AND(K268="Showing scheduled",N(H268)&gt;0,N(H268)&lt;TODAY()),"SHOWING PASSED, UPDATE STATUS; ","")&amp;IF(AND(K268="Shown",MAX(N(H268),N(L268))&gt;0,TODAY()-MAX(N(H268),N(L268))&gt;=N('Settings'!$B$3)),"SHOWN, NO FOLLOW-UP; ","")&amp;IF(AND(N(A268)&gt;0,(TODAY()-N(A268))&gt;=N('Settings'!$B$4)),"STALE; ","")&amp;IF(D268="","NO CONTACT INFO; ","")&amp;IF(B268="","NO SOURCE; ","")&amp;IF(E268="","NO PROPERTY; ","")&amp;IF(N(A268)=0,"NO DATE RECEIVED; ",""),LEN(IF(N(G268)=0,"NO REPLY YET; ","")&amp;IF(AND(N(J268)&gt;0,N(J268)&lt;TODAY()),"NEXT STEP OVERDUE; ","")&amp;IF(AND(N(G268)&gt;0,OR(I268="",N(J268)=0)),"NO NEXT STEP; ","")&amp;IF(AND(K268="Showing scheduled",N(H268)&gt;0,N(H268)&lt;TODAY()),"SHOWING PASSED, UPDATE STATUS; ","")&amp;IF(AND(K268="Shown",MAX(N(H268),N(L268))&gt;0,TODAY()-MAX(N(H268),N(L268))&gt;=N('Settings'!$B$3)),"SHOWN, NO FOLLOW-UP; ","")&amp;IF(AND(N(A268)&gt;0,(TODAY()-N(A268))&gt;=N('Settings'!$B$4)),"STALE; ","")&amp;IF(D268="","NO CONTACT INFO; ","")&amp;IF(B268="","NO SOURCE; ","")&amp;IF(E268="","NO PROPERTY; ","")&amp;IF(N(A268)=0,"NO DATE RECEIVED; ",""))-2)))</f>
        <v/>
      </c>
    </row>
    <row r="269">
      <c r="A269" s="6" t="n"/>
      <c r="F269" s="6" t="n"/>
      <c r="G269" s="6" t="n"/>
      <c r="H269" s="6" t="n"/>
      <c r="J269" s="6" t="n"/>
      <c r="L269" s="6" t="n"/>
      <c r="M269" s="8">
        <f>IF(OR(NOT(OR(A269&lt;&gt;"",C269&lt;&gt;"",D269&lt;&gt;"")),N(A269)=0,OR(K269="Leased",K269="Closed")),"",MAX(0,(TODAY()-N(A269))))</f>
        <v/>
      </c>
      <c r="N269">
        <f>IF(OR(NOT(OR(A269&lt;&gt;"",C269&lt;&gt;"",D269&lt;&gt;"")),OR(K269="Leased",K269="Closed")),"",IF(IF(N(G269)=0,"NO REPLY YET; ","")&amp;IF(AND(N(J269)&gt;0,N(J269)&lt;TODAY()),"NEXT STEP OVERDUE; ","")&amp;IF(AND(N(G269)&gt;0,OR(I269="",N(J269)=0)),"NO NEXT STEP; ","")&amp;IF(AND(K269="Showing scheduled",N(H269)&gt;0,N(H269)&lt;TODAY()),"SHOWING PASSED, UPDATE STATUS; ","")&amp;IF(AND(K269="Shown",MAX(N(H269),N(L269))&gt;0,TODAY()-MAX(N(H269),N(L269))&gt;=N('Settings'!$B$3)),"SHOWN, NO FOLLOW-UP; ","")&amp;IF(AND(N(A269)&gt;0,(TODAY()-N(A269))&gt;=N('Settings'!$B$4)),"STALE; ","")&amp;IF(D269="","NO CONTACT INFO; ","")&amp;IF(B269="","NO SOURCE; ","")&amp;IF(E269="","NO PROPERTY; ","")&amp;IF(N(A269)=0,"NO DATE RECEIVED; ","")="","",LEFT(IF(N(G269)=0,"NO REPLY YET; ","")&amp;IF(AND(N(J269)&gt;0,N(J269)&lt;TODAY()),"NEXT STEP OVERDUE; ","")&amp;IF(AND(N(G269)&gt;0,OR(I269="",N(J269)=0)),"NO NEXT STEP; ","")&amp;IF(AND(K269="Showing scheduled",N(H269)&gt;0,N(H269)&lt;TODAY()),"SHOWING PASSED, UPDATE STATUS; ","")&amp;IF(AND(K269="Shown",MAX(N(H269),N(L269))&gt;0,TODAY()-MAX(N(H269),N(L269))&gt;=N('Settings'!$B$3)),"SHOWN, NO FOLLOW-UP; ","")&amp;IF(AND(N(A269)&gt;0,(TODAY()-N(A269))&gt;=N('Settings'!$B$4)),"STALE; ","")&amp;IF(D269="","NO CONTACT INFO; ","")&amp;IF(B269="","NO SOURCE; ","")&amp;IF(E269="","NO PROPERTY; ","")&amp;IF(N(A269)=0,"NO DATE RECEIVED; ",""),LEN(IF(N(G269)=0,"NO REPLY YET; ","")&amp;IF(AND(N(J269)&gt;0,N(J269)&lt;TODAY()),"NEXT STEP OVERDUE; ","")&amp;IF(AND(N(G269)&gt;0,OR(I269="",N(J269)=0)),"NO NEXT STEP; ","")&amp;IF(AND(K269="Showing scheduled",N(H269)&gt;0,N(H269)&lt;TODAY()),"SHOWING PASSED, UPDATE STATUS; ","")&amp;IF(AND(K269="Shown",MAX(N(H269),N(L269))&gt;0,TODAY()-MAX(N(H269),N(L269))&gt;=N('Settings'!$B$3)),"SHOWN, NO FOLLOW-UP; ","")&amp;IF(AND(N(A269)&gt;0,(TODAY()-N(A269))&gt;=N('Settings'!$B$4)),"STALE; ","")&amp;IF(D269="","NO CONTACT INFO; ","")&amp;IF(B269="","NO SOURCE; ","")&amp;IF(E269="","NO PROPERTY; ","")&amp;IF(N(A269)=0,"NO DATE RECEIVED; ",""))-2)))</f>
        <v/>
      </c>
    </row>
    <row r="270">
      <c r="A270" s="6" t="n"/>
      <c r="F270" s="6" t="n"/>
      <c r="G270" s="6" t="n"/>
      <c r="H270" s="6" t="n"/>
      <c r="J270" s="6" t="n"/>
      <c r="L270" s="6" t="n"/>
      <c r="M270" s="8">
        <f>IF(OR(NOT(OR(A270&lt;&gt;"",C270&lt;&gt;"",D270&lt;&gt;"")),N(A270)=0,OR(K270="Leased",K270="Closed")),"",MAX(0,(TODAY()-N(A270))))</f>
        <v/>
      </c>
      <c r="N270">
        <f>IF(OR(NOT(OR(A270&lt;&gt;"",C270&lt;&gt;"",D270&lt;&gt;"")),OR(K270="Leased",K270="Closed")),"",IF(IF(N(G270)=0,"NO REPLY YET; ","")&amp;IF(AND(N(J270)&gt;0,N(J270)&lt;TODAY()),"NEXT STEP OVERDUE; ","")&amp;IF(AND(N(G270)&gt;0,OR(I270="",N(J270)=0)),"NO NEXT STEP; ","")&amp;IF(AND(K270="Showing scheduled",N(H270)&gt;0,N(H270)&lt;TODAY()),"SHOWING PASSED, UPDATE STATUS; ","")&amp;IF(AND(K270="Shown",MAX(N(H270),N(L270))&gt;0,TODAY()-MAX(N(H270),N(L270))&gt;=N('Settings'!$B$3)),"SHOWN, NO FOLLOW-UP; ","")&amp;IF(AND(N(A270)&gt;0,(TODAY()-N(A270))&gt;=N('Settings'!$B$4)),"STALE; ","")&amp;IF(D270="","NO CONTACT INFO; ","")&amp;IF(B270="","NO SOURCE; ","")&amp;IF(E270="","NO PROPERTY; ","")&amp;IF(N(A270)=0,"NO DATE RECEIVED; ","")="","",LEFT(IF(N(G270)=0,"NO REPLY YET; ","")&amp;IF(AND(N(J270)&gt;0,N(J270)&lt;TODAY()),"NEXT STEP OVERDUE; ","")&amp;IF(AND(N(G270)&gt;0,OR(I270="",N(J270)=0)),"NO NEXT STEP; ","")&amp;IF(AND(K270="Showing scheduled",N(H270)&gt;0,N(H270)&lt;TODAY()),"SHOWING PASSED, UPDATE STATUS; ","")&amp;IF(AND(K270="Shown",MAX(N(H270),N(L270))&gt;0,TODAY()-MAX(N(H270),N(L270))&gt;=N('Settings'!$B$3)),"SHOWN, NO FOLLOW-UP; ","")&amp;IF(AND(N(A270)&gt;0,(TODAY()-N(A270))&gt;=N('Settings'!$B$4)),"STALE; ","")&amp;IF(D270="","NO CONTACT INFO; ","")&amp;IF(B270="","NO SOURCE; ","")&amp;IF(E270="","NO PROPERTY; ","")&amp;IF(N(A270)=0,"NO DATE RECEIVED; ",""),LEN(IF(N(G270)=0,"NO REPLY YET; ","")&amp;IF(AND(N(J270)&gt;0,N(J270)&lt;TODAY()),"NEXT STEP OVERDUE; ","")&amp;IF(AND(N(G270)&gt;0,OR(I270="",N(J270)=0)),"NO NEXT STEP; ","")&amp;IF(AND(K270="Showing scheduled",N(H270)&gt;0,N(H270)&lt;TODAY()),"SHOWING PASSED, UPDATE STATUS; ","")&amp;IF(AND(K270="Shown",MAX(N(H270),N(L270))&gt;0,TODAY()-MAX(N(H270),N(L270))&gt;=N('Settings'!$B$3)),"SHOWN, NO FOLLOW-UP; ","")&amp;IF(AND(N(A270)&gt;0,(TODAY()-N(A270))&gt;=N('Settings'!$B$4)),"STALE; ","")&amp;IF(D270="","NO CONTACT INFO; ","")&amp;IF(B270="","NO SOURCE; ","")&amp;IF(E270="","NO PROPERTY; ","")&amp;IF(N(A270)=0,"NO DATE RECEIVED; ",""))-2)))</f>
        <v/>
      </c>
    </row>
    <row r="271">
      <c r="A271" s="6" t="n"/>
      <c r="F271" s="6" t="n"/>
      <c r="G271" s="6" t="n"/>
      <c r="H271" s="6" t="n"/>
      <c r="J271" s="6" t="n"/>
      <c r="L271" s="6" t="n"/>
      <c r="M271" s="8">
        <f>IF(OR(NOT(OR(A271&lt;&gt;"",C271&lt;&gt;"",D271&lt;&gt;"")),N(A271)=0,OR(K271="Leased",K271="Closed")),"",MAX(0,(TODAY()-N(A271))))</f>
        <v/>
      </c>
      <c r="N271">
        <f>IF(OR(NOT(OR(A271&lt;&gt;"",C271&lt;&gt;"",D271&lt;&gt;"")),OR(K271="Leased",K271="Closed")),"",IF(IF(N(G271)=0,"NO REPLY YET; ","")&amp;IF(AND(N(J271)&gt;0,N(J271)&lt;TODAY()),"NEXT STEP OVERDUE; ","")&amp;IF(AND(N(G271)&gt;0,OR(I271="",N(J271)=0)),"NO NEXT STEP; ","")&amp;IF(AND(K271="Showing scheduled",N(H271)&gt;0,N(H271)&lt;TODAY()),"SHOWING PASSED, UPDATE STATUS; ","")&amp;IF(AND(K271="Shown",MAX(N(H271),N(L271))&gt;0,TODAY()-MAX(N(H271),N(L271))&gt;=N('Settings'!$B$3)),"SHOWN, NO FOLLOW-UP; ","")&amp;IF(AND(N(A271)&gt;0,(TODAY()-N(A271))&gt;=N('Settings'!$B$4)),"STALE; ","")&amp;IF(D271="","NO CONTACT INFO; ","")&amp;IF(B271="","NO SOURCE; ","")&amp;IF(E271="","NO PROPERTY; ","")&amp;IF(N(A271)=0,"NO DATE RECEIVED; ","")="","",LEFT(IF(N(G271)=0,"NO REPLY YET; ","")&amp;IF(AND(N(J271)&gt;0,N(J271)&lt;TODAY()),"NEXT STEP OVERDUE; ","")&amp;IF(AND(N(G271)&gt;0,OR(I271="",N(J271)=0)),"NO NEXT STEP; ","")&amp;IF(AND(K271="Showing scheduled",N(H271)&gt;0,N(H271)&lt;TODAY()),"SHOWING PASSED, UPDATE STATUS; ","")&amp;IF(AND(K271="Shown",MAX(N(H271),N(L271))&gt;0,TODAY()-MAX(N(H271),N(L271))&gt;=N('Settings'!$B$3)),"SHOWN, NO FOLLOW-UP; ","")&amp;IF(AND(N(A271)&gt;0,(TODAY()-N(A271))&gt;=N('Settings'!$B$4)),"STALE; ","")&amp;IF(D271="","NO CONTACT INFO; ","")&amp;IF(B271="","NO SOURCE; ","")&amp;IF(E271="","NO PROPERTY; ","")&amp;IF(N(A271)=0,"NO DATE RECEIVED; ",""),LEN(IF(N(G271)=0,"NO REPLY YET; ","")&amp;IF(AND(N(J271)&gt;0,N(J271)&lt;TODAY()),"NEXT STEP OVERDUE; ","")&amp;IF(AND(N(G271)&gt;0,OR(I271="",N(J271)=0)),"NO NEXT STEP; ","")&amp;IF(AND(K271="Showing scheduled",N(H271)&gt;0,N(H271)&lt;TODAY()),"SHOWING PASSED, UPDATE STATUS; ","")&amp;IF(AND(K271="Shown",MAX(N(H271),N(L271))&gt;0,TODAY()-MAX(N(H271),N(L271))&gt;=N('Settings'!$B$3)),"SHOWN, NO FOLLOW-UP; ","")&amp;IF(AND(N(A271)&gt;0,(TODAY()-N(A271))&gt;=N('Settings'!$B$4)),"STALE; ","")&amp;IF(D271="","NO CONTACT INFO; ","")&amp;IF(B271="","NO SOURCE; ","")&amp;IF(E271="","NO PROPERTY; ","")&amp;IF(N(A271)=0,"NO DATE RECEIVED; ",""))-2)))</f>
        <v/>
      </c>
    </row>
    <row r="272">
      <c r="A272" s="6" t="n"/>
      <c r="F272" s="6" t="n"/>
      <c r="G272" s="6" t="n"/>
      <c r="H272" s="6" t="n"/>
      <c r="J272" s="6" t="n"/>
      <c r="L272" s="6" t="n"/>
      <c r="M272" s="8">
        <f>IF(OR(NOT(OR(A272&lt;&gt;"",C272&lt;&gt;"",D272&lt;&gt;"")),N(A272)=0,OR(K272="Leased",K272="Closed")),"",MAX(0,(TODAY()-N(A272))))</f>
        <v/>
      </c>
      <c r="N272">
        <f>IF(OR(NOT(OR(A272&lt;&gt;"",C272&lt;&gt;"",D272&lt;&gt;"")),OR(K272="Leased",K272="Closed")),"",IF(IF(N(G272)=0,"NO REPLY YET; ","")&amp;IF(AND(N(J272)&gt;0,N(J272)&lt;TODAY()),"NEXT STEP OVERDUE; ","")&amp;IF(AND(N(G272)&gt;0,OR(I272="",N(J272)=0)),"NO NEXT STEP; ","")&amp;IF(AND(K272="Showing scheduled",N(H272)&gt;0,N(H272)&lt;TODAY()),"SHOWING PASSED, UPDATE STATUS; ","")&amp;IF(AND(K272="Shown",MAX(N(H272),N(L272))&gt;0,TODAY()-MAX(N(H272),N(L272))&gt;=N('Settings'!$B$3)),"SHOWN, NO FOLLOW-UP; ","")&amp;IF(AND(N(A272)&gt;0,(TODAY()-N(A272))&gt;=N('Settings'!$B$4)),"STALE; ","")&amp;IF(D272="","NO CONTACT INFO; ","")&amp;IF(B272="","NO SOURCE; ","")&amp;IF(E272="","NO PROPERTY; ","")&amp;IF(N(A272)=0,"NO DATE RECEIVED; ","")="","",LEFT(IF(N(G272)=0,"NO REPLY YET; ","")&amp;IF(AND(N(J272)&gt;0,N(J272)&lt;TODAY()),"NEXT STEP OVERDUE; ","")&amp;IF(AND(N(G272)&gt;0,OR(I272="",N(J272)=0)),"NO NEXT STEP; ","")&amp;IF(AND(K272="Showing scheduled",N(H272)&gt;0,N(H272)&lt;TODAY()),"SHOWING PASSED, UPDATE STATUS; ","")&amp;IF(AND(K272="Shown",MAX(N(H272),N(L272))&gt;0,TODAY()-MAX(N(H272),N(L272))&gt;=N('Settings'!$B$3)),"SHOWN, NO FOLLOW-UP; ","")&amp;IF(AND(N(A272)&gt;0,(TODAY()-N(A272))&gt;=N('Settings'!$B$4)),"STALE; ","")&amp;IF(D272="","NO CONTACT INFO; ","")&amp;IF(B272="","NO SOURCE; ","")&amp;IF(E272="","NO PROPERTY; ","")&amp;IF(N(A272)=0,"NO DATE RECEIVED; ",""),LEN(IF(N(G272)=0,"NO REPLY YET; ","")&amp;IF(AND(N(J272)&gt;0,N(J272)&lt;TODAY()),"NEXT STEP OVERDUE; ","")&amp;IF(AND(N(G272)&gt;0,OR(I272="",N(J272)=0)),"NO NEXT STEP; ","")&amp;IF(AND(K272="Showing scheduled",N(H272)&gt;0,N(H272)&lt;TODAY()),"SHOWING PASSED, UPDATE STATUS; ","")&amp;IF(AND(K272="Shown",MAX(N(H272),N(L272))&gt;0,TODAY()-MAX(N(H272),N(L272))&gt;=N('Settings'!$B$3)),"SHOWN, NO FOLLOW-UP; ","")&amp;IF(AND(N(A272)&gt;0,(TODAY()-N(A272))&gt;=N('Settings'!$B$4)),"STALE; ","")&amp;IF(D272="","NO CONTACT INFO; ","")&amp;IF(B272="","NO SOURCE; ","")&amp;IF(E272="","NO PROPERTY; ","")&amp;IF(N(A272)=0,"NO DATE RECEIVED; ",""))-2)))</f>
        <v/>
      </c>
    </row>
    <row r="273">
      <c r="A273" s="6" t="n"/>
      <c r="F273" s="6" t="n"/>
      <c r="G273" s="6" t="n"/>
      <c r="H273" s="6" t="n"/>
      <c r="J273" s="6" t="n"/>
      <c r="L273" s="6" t="n"/>
      <c r="M273" s="8">
        <f>IF(OR(NOT(OR(A273&lt;&gt;"",C273&lt;&gt;"",D273&lt;&gt;"")),N(A273)=0,OR(K273="Leased",K273="Closed")),"",MAX(0,(TODAY()-N(A273))))</f>
        <v/>
      </c>
      <c r="N273">
        <f>IF(OR(NOT(OR(A273&lt;&gt;"",C273&lt;&gt;"",D273&lt;&gt;"")),OR(K273="Leased",K273="Closed")),"",IF(IF(N(G273)=0,"NO REPLY YET; ","")&amp;IF(AND(N(J273)&gt;0,N(J273)&lt;TODAY()),"NEXT STEP OVERDUE; ","")&amp;IF(AND(N(G273)&gt;0,OR(I273="",N(J273)=0)),"NO NEXT STEP; ","")&amp;IF(AND(K273="Showing scheduled",N(H273)&gt;0,N(H273)&lt;TODAY()),"SHOWING PASSED, UPDATE STATUS; ","")&amp;IF(AND(K273="Shown",MAX(N(H273),N(L273))&gt;0,TODAY()-MAX(N(H273),N(L273))&gt;=N('Settings'!$B$3)),"SHOWN, NO FOLLOW-UP; ","")&amp;IF(AND(N(A273)&gt;0,(TODAY()-N(A273))&gt;=N('Settings'!$B$4)),"STALE; ","")&amp;IF(D273="","NO CONTACT INFO; ","")&amp;IF(B273="","NO SOURCE; ","")&amp;IF(E273="","NO PROPERTY; ","")&amp;IF(N(A273)=0,"NO DATE RECEIVED; ","")="","",LEFT(IF(N(G273)=0,"NO REPLY YET; ","")&amp;IF(AND(N(J273)&gt;0,N(J273)&lt;TODAY()),"NEXT STEP OVERDUE; ","")&amp;IF(AND(N(G273)&gt;0,OR(I273="",N(J273)=0)),"NO NEXT STEP; ","")&amp;IF(AND(K273="Showing scheduled",N(H273)&gt;0,N(H273)&lt;TODAY()),"SHOWING PASSED, UPDATE STATUS; ","")&amp;IF(AND(K273="Shown",MAX(N(H273),N(L273))&gt;0,TODAY()-MAX(N(H273),N(L273))&gt;=N('Settings'!$B$3)),"SHOWN, NO FOLLOW-UP; ","")&amp;IF(AND(N(A273)&gt;0,(TODAY()-N(A273))&gt;=N('Settings'!$B$4)),"STALE; ","")&amp;IF(D273="","NO CONTACT INFO; ","")&amp;IF(B273="","NO SOURCE; ","")&amp;IF(E273="","NO PROPERTY; ","")&amp;IF(N(A273)=0,"NO DATE RECEIVED; ",""),LEN(IF(N(G273)=0,"NO REPLY YET; ","")&amp;IF(AND(N(J273)&gt;0,N(J273)&lt;TODAY()),"NEXT STEP OVERDUE; ","")&amp;IF(AND(N(G273)&gt;0,OR(I273="",N(J273)=0)),"NO NEXT STEP; ","")&amp;IF(AND(K273="Showing scheduled",N(H273)&gt;0,N(H273)&lt;TODAY()),"SHOWING PASSED, UPDATE STATUS; ","")&amp;IF(AND(K273="Shown",MAX(N(H273),N(L273))&gt;0,TODAY()-MAX(N(H273),N(L273))&gt;=N('Settings'!$B$3)),"SHOWN, NO FOLLOW-UP; ","")&amp;IF(AND(N(A273)&gt;0,(TODAY()-N(A273))&gt;=N('Settings'!$B$4)),"STALE; ","")&amp;IF(D273="","NO CONTACT INFO; ","")&amp;IF(B273="","NO SOURCE; ","")&amp;IF(E273="","NO PROPERTY; ","")&amp;IF(N(A273)=0,"NO DATE RECEIVED; ",""))-2)))</f>
        <v/>
      </c>
    </row>
    <row r="274">
      <c r="A274" s="6" t="n"/>
      <c r="F274" s="6" t="n"/>
      <c r="G274" s="6" t="n"/>
      <c r="H274" s="6" t="n"/>
      <c r="J274" s="6" t="n"/>
      <c r="L274" s="6" t="n"/>
      <c r="M274" s="8">
        <f>IF(OR(NOT(OR(A274&lt;&gt;"",C274&lt;&gt;"",D274&lt;&gt;"")),N(A274)=0,OR(K274="Leased",K274="Closed")),"",MAX(0,(TODAY()-N(A274))))</f>
        <v/>
      </c>
      <c r="N274">
        <f>IF(OR(NOT(OR(A274&lt;&gt;"",C274&lt;&gt;"",D274&lt;&gt;"")),OR(K274="Leased",K274="Closed")),"",IF(IF(N(G274)=0,"NO REPLY YET; ","")&amp;IF(AND(N(J274)&gt;0,N(J274)&lt;TODAY()),"NEXT STEP OVERDUE; ","")&amp;IF(AND(N(G274)&gt;0,OR(I274="",N(J274)=0)),"NO NEXT STEP; ","")&amp;IF(AND(K274="Showing scheduled",N(H274)&gt;0,N(H274)&lt;TODAY()),"SHOWING PASSED, UPDATE STATUS; ","")&amp;IF(AND(K274="Shown",MAX(N(H274),N(L274))&gt;0,TODAY()-MAX(N(H274),N(L274))&gt;=N('Settings'!$B$3)),"SHOWN, NO FOLLOW-UP; ","")&amp;IF(AND(N(A274)&gt;0,(TODAY()-N(A274))&gt;=N('Settings'!$B$4)),"STALE; ","")&amp;IF(D274="","NO CONTACT INFO; ","")&amp;IF(B274="","NO SOURCE; ","")&amp;IF(E274="","NO PROPERTY; ","")&amp;IF(N(A274)=0,"NO DATE RECEIVED; ","")="","",LEFT(IF(N(G274)=0,"NO REPLY YET; ","")&amp;IF(AND(N(J274)&gt;0,N(J274)&lt;TODAY()),"NEXT STEP OVERDUE; ","")&amp;IF(AND(N(G274)&gt;0,OR(I274="",N(J274)=0)),"NO NEXT STEP; ","")&amp;IF(AND(K274="Showing scheduled",N(H274)&gt;0,N(H274)&lt;TODAY()),"SHOWING PASSED, UPDATE STATUS; ","")&amp;IF(AND(K274="Shown",MAX(N(H274),N(L274))&gt;0,TODAY()-MAX(N(H274),N(L274))&gt;=N('Settings'!$B$3)),"SHOWN, NO FOLLOW-UP; ","")&amp;IF(AND(N(A274)&gt;0,(TODAY()-N(A274))&gt;=N('Settings'!$B$4)),"STALE; ","")&amp;IF(D274="","NO CONTACT INFO; ","")&amp;IF(B274="","NO SOURCE; ","")&amp;IF(E274="","NO PROPERTY; ","")&amp;IF(N(A274)=0,"NO DATE RECEIVED; ",""),LEN(IF(N(G274)=0,"NO REPLY YET; ","")&amp;IF(AND(N(J274)&gt;0,N(J274)&lt;TODAY()),"NEXT STEP OVERDUE; ","")&amp;IF(AND(N(G274)&gt;0,OR(I274="",N(J274)=0)),"NO NEXT STEP; ","")&amp;IF(AND(K274="Showing scheduled",N(H274)&gt;0,N(H274)&lt;TODAY()),"SHOWING PASSED, UPDATE STATUS; ","")&amp;IF(AND(K274="Shown",MAX(N(H274),N(L274))&gt;0,TODAY()-MAX(N(H274),N(L274))&gt;=N('Settings'!$B$3)),"SHOWN, NO FOLLOW-UP; ","")&amp;IF(AND(N(A274)&gt;0,(TODAY()-N(A274))&gt;=N('Settings'!$B$4)),"STALE; ","")&amp;IF(D274="","NO CONTACT INFO; ","")&amp;IF(B274="","NO SOURCE; ","")&amp;IF(E274="","NO PROPERTY; ","")&amp;IF(N(A274)=0,"NO DATE RECEIVED; ",""))-2)))</f>
        <v/>
      </c>
    </row>
    <row r="275">
      <c r="A275" s="6" t="n"/>
      <c r="F275" s="6" t="n"/>
      <c r="G275" s="6" t="n"/>
      <c r="H275" s="6" t="n"/>
      <c r="J275" s="6" t="n"/>
      <c r="L275" s="6" t="n"/>
      <c r="M275" s="8">
        <f>IF(OR(NOT(OR(A275&lt;&gt;"",C275&lt;&gt;"",D275&lt;&gt;"")),N(A275)=0,OR(K275="Leased",K275="Closed")),"",MAX(0,(TODAY()-N(A275))))</f>
        <v/>
      </c>
      <c r="N275">
        <f>IF(OR(NOT(OR(A275&lt;&gt;"",C275&lt;&gt;"",D275&lt;&gt;"")),OR(K275="Leased",K275="Closed")),"",IF(IF(N(G275)=0,"NO REPLY YET; ","")&amp;IF(AND(N(J275)&gt;0,N(J275)&lt;TODAY()),"NEXT STEP OVERDUE; ","")&amp;IF(AND(N(G275)&gt;0,OR(I275="",N(J275)=0)),"NO NEXT STEP; ","")&amp;IF(AND(K275="Showing scheduled",N(H275)&gt;0,N(H275)&lt;TODAY()),"SHOWING PASSED, UPDATE STATUS; ","")&amp;IF(AND(K275="Shown",MAX(N(H275),N(L275))&gt;0,TODAY()-MAX(N(H275),N(L275))&gt;=N('Settings'!$B$3)),"SHOWN, NO FOLLOW-UP; ","")&amp;IF(AND(N(A275)&gt;0,(TODAY()-N(A275))&gt;=N('Settings'!$B$4)),"STALE; ","")&amp;IF(D275="","NO CONTACT INFO; ","")&amp;IF(B275="","NO SOURCE; ","")&amp;IF(E275="","NO PROPERTY; ","")&amp;IF(N(A275)=0,"NO DATE RECEIVED; ","")="","",LEFT(IF(N(G275)=0,"NO REPLY YET; ","")&amp;IF(AND(N(J275)&gt;0,N(J275)&lt;TODAY()),"NEXT STEP OVERDUE; ","")&amp;IF(AND(N(G275)&gt;0,OR(I275="",N(J275)=0)),"NO NEXT STEP; ","")&amp;IF(AND(K275="Showing scheduled",N(H275)&gt;0,N(H275)&lt;TODAY()),"SHOWING PASSED, UPDATE STATUS; ","")&amp;IF(AND(K275="Shown",MAX(N(H275),N(L275))&gt;0,TODAY()-MAX(N(H275),N(L275))&gt;=N('Settings'!$B$3)),"SHOWN, NO FOLLOW-UP; ","")&amp;IF(AND(N(A275)&gt;0,(TODAY()-N(A275))&gt;=N('Settings'!$B$4)),"STALE; ","")&amp;IF(D275="","NO CONTACT INFO; ","")&amp;IF(B275="","NO SOURCE; ","")&amp;IF(E275="","NO PROPERTY; ","")&amp;IF(N(A275)=0,"NO DATE RECEIVED; ",""),LEN(IF(N(G275)=0,"NO REPLY YET; ","")&amp;IF(AND(N(J275)&gt;0,N(J275)&lt;TODAY()),"NEXT STEP OVERDUE; ","")&amp;IF(AND(N(G275)&gt;0,OR(I275="",N(J275)=0)),"NO NEXT STEP; ","")&amp;IF(AND(K275="Showing scheduled",N(H275)&gt;0,N(H275)&lt;TODAY()),"SHOWING PASSED, UPDATE STATUS; ","")&amp;IF(AND(K275="Shown",MAX(N(H275),N(L275))&gt;0,TODAY()-MAX(N(H275),N(L275))&gt;=N('Settings'!$B$3)),"SHOWN, NO FOLLOW-UP; ","")&amp;IF(AND(N(A275)&gt;0,(TODAY()-N(A275))&gt;=N('Settings'!$B$4)),"STALE; ","")&amp;IF(D275="","NO CONTACT INFO; ","")&amp;IF(B275="","NO SOURCE; ","")&amp;IF(E275="","NO PROPERTY; ","")&amp;IF(N(A275)=0,"NO DATE RECEIVED; ",""))-2)))</f>
        <v/>
      </c>
    </row>
    <row r="276">
      <c r="A276" s="6" t="n"/>
      <c r="F276" s="6" t="n"/>
      <c r="G276" s="6" t="n"/>
      <c r="H276" s="6" t="n"/>
      <c r="J276" s="6" t="n"/>
      <c r="L276" s="6" t="n"/>
      <c r="M276" s="8">
        <f>IF(OR(NOT(OR(A276&lt;&gt;"",C276&lt;&gt;"",D276&lt;&gt;"")),N(A276)=0,OR(K276="Leased",K276="Closed")),"",MAX(0,(TODAY()-N(A276))))</f>
        <v/>
      </c>
      <c r="N276">
        <f>IF(OR(NOT(OR(A276&lt;&gt;"",C276&lt;&gt;"",D276&lt;&gt;"")),OR(K276="Leased",K276="Closed")),"",IF(IF(N(G276)=0,"NO REPLY YET; ","")&amp;IF(AND(N(J276)&gt;0,N(J276)&lt;TODAY()),"NEXT STEP OVERDUE; ","")&amp;IF(AND(N(G276)&gt;0,OR(I276="",N(J276)=0)),"NO NEXT STEP; ","")&amp;IF(AND(K276="Showing scheduled",N(H276)&gt;0,N(H276)&lt;TODAY()),"SHOWING PASSED, UPDATE STATUS; ","")&amp;IF(AND(K276="Shown",MAX(N(H276),N(L276))&gt;0,TODAY()-MAX(N(H276),N(L276))&gt;=N('Settings'!$B$3)),"SHOWN, NO FOLLOW-UP; ","")&amp;IF(AND(N(A276)&gt;0,(TODAY()-N(A276))&gt;=N('Settings'!$B$4)),"STALE; ","")&amp;IF(D276="","NO CONTACT INFO; ","")&amp;IF(B276="","NO SOURCE; ","")&amp;IF(E276="","NO PROPERTY; ","")&amp;IF(N(A276)=0,"NO DATE RECEIVED; ","")="","",LEFT(IF(N(G276)=0,"NO REPLY YET; ","")&amp;IF(AND(N(J276)&gt;0,N(J276)&lt;TODAY()),"NEXT STEP OVERDUE; ","")&amp;IF(AND(N(G276)&gt;0,OR(I276="",N(J276)=0)),"NO NEXT STEP; ","")&amp;IF(AND(K276="Showing scheduled",N(H276)&gt;0,N(H276)&lt;TODAY()),"SHOWING PASSED, UPDATE STATUS; ","")&amp;IF(AND(K276="Shown",MAX(N(H276),N(L276))&gt;0,TODAY()-MAX(N(H276),N(L276))&gt;=N('Settings'!$B$3)),"SHOWN, NO FOLLOW-UP; ","")&amp;IF(AND(N(A276)&gt;0,(TODAY()-N(A276))&gt;=N('Settings'!$B$4)),"STALE; ","")&amp;IF(D276="","NO CONTACT INFO; ","")&amp;IF(B276="","NO SOURCE; ","")&amp;IF(E276="","NO PROPERTY; ","")&amp;IF(N(A276)=0,"NO DATE RECEIVED; ",""),LEN(IF(N(G276)=0,"NO REPLY YET; ","")&amp;IF(AND(N(J276)&gt;0,N(J276)&lt;TODAY()),"NEXT STEP OVERDUE; ","")&amp;IF(AND(N(G276)&gt;0,OR(I276="",N(J276)=0)),"NO NEXT STEP; ","")&amp;IF(AND(K276="Showing scheduled",N(H276)&gt;0,N(H276)&lt;TODAY()),"SHOWING PASSED, UPDATE STATUS; ","")&amp;IF(AND(K276="Shown",MAX(N(H276),N(L276))&gt;0,TODAY()-MAX(N(H276),N(L276))&gt;=N('Settings'!$B$3)),"SHOWN, NO FOLLOW-UP; ","")&amp;IF(AND(N(A276)&gt;0,(TODAY()-N(A276))&gt;=N('Settings'!$B$4)),"STALE; ","")&amp;IF(D276="","NO CONTACT INFO; ","")&amp;IF(B276="","NO SOURCE; ","")&amp;IF(E276="","NO PROPERTY; ","")&amp;IF(N(A276)=0,"NO DATE RECEIVED; ",""))-2)))</f>
        <v/>
      </c>
    </row>
    <row r="277">
      <c r="A277" s="6" t="n"/>
      <c r="F277" s="6" t="n"/>
      <c r="G277" s="6" t="n"/>
      <c r="H277" s="6" t="n"/>
      <c r="J277" s="6" t="n"/>
      <c r="L277" s="6" t="n"/>
      <c r="M277" s="8">
        <f>IF(OR(NOT(OR(A277&lt;&gt;"",C277&lt;&gt;"",D277&lt;&gt;"")),N(A277)=0,OR(K277="Leased",K277="Closed")),"",MAX(0,(TODAY()-N(A277))))</f>
        <v/>
      </c>
      <c r="N277">
        <f>IF(OR(NOT(OR(A277&lt;&gt;"",C277&lt;&gt;"",D277&lt;&gt;"")),OR(K277="Leased",K277="Closed")),"",IF(IF(N(G277)=0,"NO REPLY YET; ","")&amp;IF(AND(N(J277)&gt;0,N(J277)&lt;TODAY()),"NEXT STEP OVERDUE; ","")&amp;IF(AND(N(G277)&gt;0,OR(I277="",N(J277)=0)),"NO NEXT STEP; ","")&amp;IF(AND(K277="Showing scheduled",N(H277)&gt;0,N(H277)&lt;TODAY()),"SHOWING PASSED, UPDATE STATUS; ","")&amp;IF(AND(K277="Shown",MAX(N(H277),N(L277))&gt;0,TODAY()-MAX(N(H277),N(L277))&gt;=N('Settings'!$B$3)),"SHOWN, NO FOLLOW-UP; ","")&amp;IF(AND(N(A277)&gt;0,(TODAY()-N(A277))&gt;=N('Settings'!$B$4)),"STALE; ","")&amp;IF(D277="","NO CONTACT INFO; ","")&amp;IF(B277="","NO SOURCE; ","")&amp;IF(E277="","NO PROPERTY; ","")&amp;IF(N(A277)=0,"NO DATE RECEIVED; ","")="","",LEFT(IF(N(G277)=0,"NO REPLY YET; ","")&amp;IF(AND(N(J277)&gt;0,N(J277)&lt;TODAY()),"NEXT STEP OVERDUE; ","")&amp;IF(AND(N(G277)&gt;0,OR(I277="",N(J277)=0)),"NO NEXT STEP; ","")&amp;IF(AND(K277="Showing scheduled",N(H277)&gt;0,N(H277)&lt;TODAY()),"SHOWING PASSED, UPDATE STATUS; ","")&amp;IF(AND(K277="Shown",MAX(N(H277),N(L277))&gt;0,TODAY()-MAX(N(H277),N(L277))&gt;=N('Settings'!$B$3)),"SHOWN, NO FOLLOW-UP; ","")&amp;IF(AND(N(A277)&gt;0,(TODAY()-N(A277))&gt;=N('Settings'!$B$4)),"STALE; ","")&amp;IF(D277="","NO CONTACT INFO; ","")&amp;IF(B277="","NO SOURCE; ","")&amp;IF(E277="","NO PROPERTY; ","")&amp;IF(N(A277)=0,"NO DATE RECEIVED; ",""),LEN(IF(N(G277)=0,"NO REPLY YET; ","")&amp;IF(AND(N(J277)&gt;0,N(J277)&lt;TODAY()),"NEXT STEP OVERDUE; ","")&amp;IF(AND(N(G277)&gt;0,OR(I277="",N(J277)=0)),"NO NEXT STEP; ","")&amp;IF(AND(K277="Showing scheduled",N(H277)&gt;0,N(H277)&lt;TODAY()),"SHOWING PASSED, UPDATE STATUS; ","")&amp;IF(AND(K277="Shown",MAX(N(H277),N(L277))&gt;0,TODAY()-MAX(N(H277),N(L277))&gt;=N('Settings'!$B$3)),"SHOWN, NO FOLLOW-UP; ","")&amp;IF(AND(N(A277)&gt;0,(TODAY()-N(A277))&gt;=N('Settings'!$B$4)),"STALE; ","")&amp;IF(D277="","NO CONTACT INFO; ","")&amp;IF(B277="","NO SOURCE; ","")&amp;IF(E277="","NO PROPERTY; ","")&amp;IF(N(A277)=0,"NO DATE RECEIVED; ",""))-2)))</f>
        <v/>
      </c>
    </row>
    <row r="278">
      <c r="A278" s="6" t="n"/>
      <c r="F278" s="6" t="n"/>
      <c r="G278" s="6" t="n"/>
      <c r="H278" s="6" t="n"/>
      <c r="J278" s="6" t="n"/>
      <c r="L278" s="6" t="n"/>
      <c r="M278" s="8">
        <f>IF(OR(NOT(OR(A278&lt;&gt;"",C278&lt;&gt;"",D278&lt;&gt;"")),N(A278)=0,OR(K278="Leased",K278="Closed")),"",MAX(0,(TODAY()-N(A278))))</f>
        <v/>
      </c>
      <c r="N278">
        <f>IF(OR(NOT(OR(A278&lt;&gt;"",C278&lt;&gt;"",D278&lt;&gt;"")),OR(K278="Leased",K278="Closed")),"",IF(IF(N(G278)=0,"NO REPLY YET; ","")&amp;IF(AND(N(J278)&gt;0,N(J278)&lt;TODAY()),"NEXT STEP OVERDUE; ","")&amp;IF(AND(N(G278)&gt;0,OR(I278="",N(J278)=0)),"NO NEXT STEP; ","")&amp;IF(AND(K278="Showing scheduled",N(H278)&gt;0,N(H278)&lt;TODAY()),"SHOWING PASSED, UPDATE STATUS; ","")&amp;IF(AND(K278="Shown",MAX(N(H278),N(L278))&gt;0,TODAY()-MAX(N(H278),N(L278))&gt;=N('Settings'!$B$3)),"SHOWN, NO FOLLOW-UP; ","")&amp;IF(AND(N(A278)&gt;0,(TODAY()-N(A278))&gt;=N('Settings'!$B$4)),"STALE; ","")&amp;IF(D278="","NO CONTACT INFO; ","")&amp;IF(B278="","NO SOURCE; ","")&amp;IF(E278="","NO PROPERTY; ","")&amp;IF(N(A278)=0,"NO DATE RECEIVED; ","")="","",LEFT(IF(N(G278)=0,"NO REPLY YET; ","")&amp;IF(AND(N(J278)&gt;0,N(J278)&lt;TODAY()),"NEXT STEP OVERDUE; ","")&amp;IF(AND(N(G278)&gt;0,OR(I278="",N(J278)=0)),"NO NEXT STEP; ","")&amp;IF(AND(K278="Showing scheduled",N(H278)&gt;0,N(H278)&lt;TODAY()),"SHOWING PASSED, UPDATE STATUS; ","")&amp;IF(AND(K278="Shown",MAX(N(H278),N(L278))&gt;0,TODAY()-MAX(N(H278),N(L278))&gt;=N('Settings'!$B$3)),"SHOWN, NO FOLLOW-UP; ","")&amp;IF(AND(N(A278)&gt;0,(TODAY()-N(A278))&gt;=N('Settings'!$B$4)),"STALE; ","")&amp;IF(D278="","NO CONTACT INFO; ","")&amp;IF(B278="","NO SOURCE; ","")&amp;IF(E278="","NO PROPERTY; ","")&amp;IF(N(A278)=0,"NO DATE RECEIVED; ",""),LEN(IF(N(G278)=0,"NO REPLY YET; ","")&amp;IF(AND(N(J278)&gt;0,N(J278)&lt;TODAY()),"NEXT STEP OVERDUE; ","")&amp;IF(AND(N(G278)&gt;0,OR(I278="",N(J278)=0)),"NO NEXT STEP; ","")&amp;IF(AND(K278="Showing scheduled",N(H278)&gt;0,N(H278)&lt;TODAY()),"SHOWING PASSED, UPDATE STATUS; ","")&amp;IF(AND(K278="Shown",MAX(N(H278),N(L278))&gt;0,TODAY()-MAX(N(H278),N(L278))&gt;=N('Settings'!$B$3)),"SHOWN, NO FOLLOW-UP; ","")&amp;IF(AND(N(A278)&gt;0,(TODAY()-N(A278))&gt;=N('Settings'!$B$4)),"STALE; ","")&amp;IF(D278="","NO CONTACT INFO; ","")&amp;IF(B278="","NO SOURCE; ","")&amp;IF(E278="","NO PROPERTY; ","")&amp;IF(N(A278)=0,"NO DATE RECEIVED; ",""))-2)))</f>
        <v/>
      </c>
    </row>
    <row r="279">
      <c r="A279" s="6" t="n"/>
      <c r="F279" s="6" t="n"/>
      <c r="G279" s="6" t="n"/>
      <c r="H279" s="6" t="n"/>
      <c r="J279" s="6" t="n"/>
      <c r="L279" s="6" t="n"/>
      <c r="M279" s="8">
        <f>IF(OR(NOT(OR(A279&lt;&gt;"",C279&lt;&gt;"",D279&lt;&gt;"")),N(A279)=0,OR(K279="Leased",K279="Closed")),"",MAX(0,(TODAY()-N(A279))))</f>
        <v/>
      </c>
      <c r="N279">
        <f>IF(OR(NOT(OR(A279&lt;&gt;"",C279&lt;&gt;"",D279&lt;&gt;"")),OR(K279="Leased",K279="Closed")),"",IF(IF(N(G279)=0,"NO REPLY YET; ","")&amp;IF(AND(N(J279)&gt;0,N(J279)&lt;TODAY()),"NEXT STEP OVERDUE; ","")&amp;IF(AND(N(G279)&gt;0,OR(I279="",N(J279)=0)),"NO NEXT STEP; ","")&amp;IF(AND(K279="Showing scheduled",N(H279)&gt;0,N(H279)&lt;TODAY()),"SHOWING PASSED, UPDATE STATUS; ","")&amp;IF(AND(K279="Shown",MAX(N(H279),N(L279))&gt;0,TODAY()-MAX(N(H279),N(L279))&gt;=N('Settings'!$B$3)),"SHOWN, NO FOLLOW-UP; ","")&amp;IF(AND(N(A279)&gt;0,(TODAY()-N(A279))&gt;=N('Settings'!$B$4)),"STALE; ","")&amp;IF(D279="","NO CONTACT INFO; ","")&amp;IF(B279="","NO SOURCE; ","")&amp;IF(E279="","NO PROPERTY; ","")&amp;IF(N(A279)=0,"NO DATE RECEIVED; ","")="","",LEFT(IF(N(G279)=0,"NO REPLY YET; ","")&amp;IF(AND(N(J279)&gt;0,N(J279)&lt;TODAY()),"NEXT STEP OVERDUE; ","")&amp;IF(AND(N(G279)&gt;0,OR(I279="",N(J279)=0)),"NO NEXT STEP; ","")&amp;IF(AND(K279="Showing scheduled",N(H279)&gt;0,N(H279)&lt;TODAY()),"SHOWING PASSED, UPDATE STATUS; ","")&amp;IF(AND(K279="Shown",MAX(N(H279),N(L279))&gt;0,TODAY()-MAX(N(H279),N(L279))&gt;=N('Settings'!$B$3)),"SHOWN, NO FOLLOW-UP; ","")&amp;IF(AND(N(A279)&gt;0,(TODAY()-N(A279))&gt;=N('Settings'!$B$4)),"STALE; ","")&amp;IF(D279="","NO CONTACT INFO; ","")&amp;IF(B279="","NO SOURCE; ","")&amp;IF(E279="","NO PROPERTY; ","")&amp;IF(N(A279)=0,"NO DATE RECEIVED; ",""),LEN(IF(N(G279)=0,"NO REPLY YET; ","")&amp;IF(AND(N(J279)&gt;0,N(J279)&lt;TODAY()),"NEXT STEP OVERDUE; ","")&amp;IF(AND(N(G279)&gt;0,OR(I279="",N(J279)=0)),"NO NEXT STEP; ","")&amp;IF(AND(K279="Showing scheduled",N(H279)&gt;0,N(H279)&lt;TODAY()),"SHOWING PASSED, UPDATE STATUS; ","")&amp;IF(AND(K279="Shown",MAX(N(H279),N(L279))&gt;0,TODAY()-MAX(N(H279),N(L279))&gt;=N('Settings'!$B$3)),"SHOWN, NO FOLLOW-UP; ","")&amp;IF(AND(N(A279)&gt;0,(TODAY()-N(A279))&gt;=N('Settings'!$B$4)),"STALE; ","")&amp;IF(D279="","NO CONTACT INFO; ","")&amp;IF(B279="","NO SOURCE; ","")&amp;IF(E279="","NO PROPERTY; ","")&amp;IF(N(A279)=0,"NO DATE RECEIVED; ",""))-2)))</f>
        <v/>
      </c>
    </row>
    <row r="280">
      <c r="A280" s="6" t="n"/>
      <c r="F280" s="6" t="n"/>
      <c r="G280" s="6" t="n"/>
      <c r="H280" s="6" t="n"/>
      <c r="J280" s="6" t="n"/>
      <c r="L280" s="6" t="n"/>
      <c r="M280" s="8">
        <f>IF(OR(NOT(OR(A280&lt;&gt;"",C280&lt;&gt;"",D280&lt;&gt;"")),N(A280)=0,OR(K280="Leased",K280="Closed")),"",MAX(0,(TODAY()-N(A280))))</f>
        <v/>
      </c>
      <c r="N280">
        <f>IF(OR(NOT(OR(A280&lt;&gt;"",C280&lt;&gt;"",D280&lt;&gt;"")),OR(K280="Leased",K280="Closed")),"",IF(IF(N(G280)=0,"NO REPLY YET; ","")&amp;IF(AND(N(J280)&gt;0,N(J280)&lt;TODAY()),"NEXT STEP OVERDUE; ","")&amp;IF(AND(N(G280)&gt;0,OR(I280="",N(J280)=0)),"NO NEXT STEP; ","")&amp;IF(AND(K280="Showing scheduled",N(H280)&gt;0,N(H280)&lt;TODAY()),"SHOWING PASSED, UPDATE STATUS; ","")&amp;IF(AND(K280="Shown",MAX(N(H280),N(L280))&gt;0,TODAY()-MAX(N(H280),N(L280))&gt;=N('Settings'!$B$3)),"SHOWN, NO FOLLOW-UP; ","")&amp;IF(AND(N(A280)&gt;0,(TODAY()-N(A280))&gt;=N('Settings'!$B$4)),"STALE; ","")&amp;IF(D280="","NO CONTACT INFO; ","")&amp;IF(B280="","NO SOURCE; ","")&amp;IF(E280="","NO PROPERTY; ","")&amp;IF(N(A280)=0,"NO DATE RECEIVED; ","")="","",LEFT(IF(N(G280)=0,"NO REPLY YET; ","")&amp;IF(AND(N(J280)&gt;0,N(J280)&lt;TODAY()),"NEXT STEP OVERDUE; ","")&amp;IF(AND(N(G280)&gt;0,OR(I280="",N(J280)=0)),"NO NEXT STEP; ","")&amp;IF(AND(K280="Showing scheduled",N(H280)&gt;0,N(H280)&lt;TODAY()),"SHOWING PASSED, UPDATE STATUS; ","")&amp;IF(AND(K280="Shown",MAX(N(H280),N(L280))&gt;0,TODAY()-MAX(N(H280),N(L280))&gt;=N('Settings'!$B$3)),"SHOWN, NO FOLLOW-UP; ","")&amp;IF(AND(N(A280)&gt;0,(TODAY()-N(A280))&gt;=N('Settings'!$B$4)),"STALE; ","")&amp;IF(D280="","NO CONTACT INFO; ","")&amp;IF(B280="","NO SOURCE; ","")&amp;IF(E280="","NO PROPERTY; ","")&amp;IF(N(A280)=0,"NO DATE RECEIVED; ",""),LEN(IF(N(G280)=0,"NO REPLY YET; ","")&amp;IF(AND(N(J280)&gt;0,N(J280)&lt;TODAY()),"NEXT STEP OVERDUE; ","")&amp;IF(AND(N(G280)&gt;0,OR(I280="",N(J280)=0)),"NO NEXT STEP; ","")&amp;IF(AND(K280="Showing scheduled",N(H280)&gt;0,N(H280)&lt;TODAY()),"SHOWING PASSED, UPDATE STATUS; ","")&amp;IF(AND(K280="Shown",MAX(N(H280),N(L280))&gt;0,TODAY()-MAX(N(H280),N(L280))&gt;=N('Settings'!$B$3)),"SHOWN, NO FOLLOW-UP; ","")&amp;IF(AND(N(A280)&gt;0,(TODAY()-N(A280))&gt;=N('Settings'!$B$4)),"STALE; ","")&amp;IF(D280="","NO CONTACT INFO; ","")&amp;IF(B280="","NO SOURCE; ","")&amp;IF(E280="","NO PROPERTY; ","")&amp;IF(N(A280)=0,"NO DATE RECEIVED; ",""))-2)))</f>
        <v/>
      </c>
    </row>
    <row r="281">
      <c r="A281" s="6" t="n"/>
      <c r="F281" s="6" t="n"/>
      <c r="G281" s="6" t="n"/>
      <c r="H281" s="6" t="n"/>
      <c r="J281" s="6" t="n"/>
      <c r="L281" s="6" t="n"/>
      <c r="M281" s="8">
        <f>IF(OR(NOT(OR(A281&lt;&gt;"",C281&lt;&gt;"",D281&lt;&gt;"")),N(A281)=0,OR(K281="Leased",K281="Closed")),"",MAX(0,(TODAY()-N(A281))))</f>
        <v/>
      </c>
      <c r="N281">
        <f>IF(OR(NOT(OR(A281&lt;&gt;"",C281&lt;&gt;"",D281&lt;&gt;"")),OR(K281="Leased",K281="Closed")),"",IF(IF(N(G281)=0,"NO REPLY YET; ","")&amp;IF(AND(N(J281)&gt;0,N(J281)&lt;TODAY()),"NEXT STEP OVERDUE; ","")&amp;IF(AND(N(G281)&gt;0,OR(I281="",N(J281)=0)),"NO NEXT STEP; ","")&amp;IF(AND(K281="Showing scheduled",N(H281)&gt;0,N(H281)&lt;TODAY()),"SHOWING PASSED, UPDATE STATUS; ","")&amp;IF(AND(K281="Shown",MAX(N(H281),N(L281))&gt;0,TODAY()-MAX(N(H281),N(L281))&gt;=N('Settings'!$B$3)),"SHOWN, NO FOLLOW-UP; ","")&amp;IF(AND(N(A281)&gt;0,(TODAY()-N(A281))&gt;=N('Settings'!$B$4)),"STALE; ","")&amp;IF(D281="","NO CONTACT INFO; ","")&amp;IF(B281="","NO SOURCE; ","")&amp;IF(E281="","NO PROPERTY; ","")&amp;IF(N(A281)=0,"NO DATE RECEIVED; ","")="","",LEFT(IF(N(G281)=0,"NO REPLY YET; ","")&amp;IF(AND(N(J281)&gt;0,N(J281)&lt;TODAY()),"NEXT STEP OVERDUE; ","")&amp;IF(AND(N(G281)&gt;0,OR(I281="",N(J281)=0)),"NO NEXT STEP; ","")&amp;IF(AND(K281="Showing scheduled",N(H281)&gt;0,N(H281)&lt;TODAY()),"SHOWING PASSED, UPDATE STATUS; ","")&amp;IF(AND(K281="Shown",MAX(N(H281),N(L281))&gt;0,TODAY()-MAX(N(H281),N(L281))&gt;=N('Settings'!$B$3)),"SHOWN, NO FOLLOW-UP; ","")&amp;IF(AND(N(A281)&gt;0,(TODAY()-N(A281))&gt;=N('Settings'!$B$4)),"STALE; ","")&amp;IF(D281="","NO CONTACT INFO; ","")&amp;IF(B281="","NO SOURCE; ","")&amp;IF(E281="","NO PROPERTY; ","")&amp;IF(N(A281)=0,"NO DATE RECEIVED; ",""),LEN(IF(N(G281)=0,"NO REPLY YET; ","")&amp;IF(AND(N(J281)&gt;0,N(J281)&lt;TODAY()),"NEXT STEP OVERDUE; ","")&amp;IF(AND(N(G281)&gt;0,OR(I281="",N(J281)=0)),"NO NEXT STEP; ","")&amp;IF(AND(K281="Showing scheduled",N(H281)&gt;0,N(H281)&lt;TODAY()),"SHOWING PASSED, UPDATE STATUS; ","")&amp;IF(AND(K281="Shown",MAX(N(H281),N(L281))&gt;0,TODAY()-MAX(N(H281),N(L281))&gt;=N('Settings'!$B$3)),"SHOWN, NO FOLLOW-UP; ","")&amp;IF(AND(N(A281)&gt;0,(TODAY()-N(A281))&gt;=N('Settings'!$B$4)),"STALE; ","")&amp;IF(D281="","NO CONTACT INFO; ","")&amp;IF(B281="","NO SOURCE; ","")&amp;IF(E281="","NO PROPERTY; ","")&amp;IF(N(A281)=0,"NO DATE RECEIVED; ",""))-2)))</f>
        <v/>
      </c>
    </row>
    <row r="282">
      <c r="A282" s="6" t="n"/>
      <c r="F282" s="6" t="n"/>
      <c r="G282" s="6" t="n"/>
      <c r="H282" s="6" t="n"/>
      <c r="J282" s="6" t="n"/>
      <c r="L282" s="6" t="n"/>
      <c r="M282" s="8">
        <f>IF(OR(NOT(OR(A282&lt;&gt;"",C282&lt;&gt;"",D282&lt;&gt;"")),N(A282)=0,OR(K282="Leased",K282="Closed")),"",MAX(0,(TODAY()-N(A282))))</f>
        <v/>
      </c>
      <c r="N282">
        <f>IF(OR(NOT(OR(A282&lt;&gt;"",C282&lt;&gt;"",D282&lt;&gt;"")),OR(K282="Leased",K282="Closed")),"",IF(IF(N(G282)=0,"NO REPLY YET; ","")&amp;IF(AND(N(J282)&gt;0,N(J282)&lt;TODAY()),"NEXT STEP OVERDUE; ","")&amp;IF(AND(N(G282)&gt;0,OR(I282="",N(J282)=0)),"NO NEXT STEP; ","")&amp;IF(AND(K282="Showing scheduled",N(H282)&gt;0,N(H282)&lt;TODAY()),"SHOWING PASSED, UPDATE STATUS; ","")&amp;IF(AND(K282="Shown",MAX(N(H282),N(L282))&gt;0,TODAY()-MAX(N(H282),N(L282))&gt;=N('Settings'!$B$3)),"SHOWN, NO FOLLOW-UP; ","")&amp;IF(AND(N(A282)&gt;0,(TODAY()-N(A282))&gt;=N('Settings'!$B$4)),"STALE; ","")&amp;IF(D282="","NO CONTACT INFO; ","")&amp;IF(B282="","NO SOURCE; ","")&amp;IF(E282="","NO PROPERTY; ","")&amp;IF(N(A282)=0,"NO DATE RECEIVED; ","")="","",LEFT(IF(N(G282)=0,"NO REPLY YET; ","")&amp;IF(AND(N(J282)&gt;0,N(J282)&lt;TODAY()),"NEXT STEP OVERDUE; ","")&amp;IF(AND(N(G282)&gt;0,OR(I282="",N(J282)=0)),"NO NEXT STEP; ","")&amp;IF(AND(K282="Showing scheduled",N(H282)&gt;0,N(H282)&lt;TODAY()),"SHOWING PASSED, UPDATE STATUS; ","")&amp;IF(AND(K282="Shown",MAX(N(H282),N(L282))&gt;0,TODAY()-MAX(N(H282),N(L282))&gt;=N('Settings'!$B$3)),"SHOWN, NO FOLLOW-UP; ","")&amp;IF(AND(N(A282)&gt;0,(TODAY()-N(A282))&gt;=N('Settings'!$B$4)),"STALE; ","")&amp;IF(D282="","NO CONTACT INFO; ","")&amp;IF(B282="","NO SOURCE; ","")&amp;IF(E282="","NO PROPERTY; ","")&amp;IF(N(A282)=0,"NO DATE RECEIVED; ",""),LEN(IF(N(G282)=0,"NO REPLY YET; ","")&amp;IF(AND(N(J282)&gt;0,N(J282)&lt;TODAY()),"NEXT STEP OVERDUE; ","")&amp;IF(AND(N(G282)&gt;0,OR(I282="",N(J282)=0)),"NO NEXT STEP; ","")&amp;IF(AND(K282="Showing scheduled",N(H282)&gt;0,N(H282)&lt;TODAY()),"SHOWING PASSED, UPDATE STATUS; ","")&amp;IF(AND(K282="Shown",MAX(N(H282),N(L282))&gt;0,TODAY()-MAX(N(H282),N(L282))&gt;=N('Settings'!$B$3)),"SHOWN, NO FOLLOW-UP; ","")&amp;IF(AND(N(A282)&gt;0,(TODAY()-N(A282))&gt;=N('Settings'!$B$4)),"STALE; ","")&amp;IF(D282="","NO CONTACT INFO; ","")&amp;IF(B282="","NO SOURCE; ","")&amp;IF(E282="","NO PROPERTY; ","")&amp;IF(N(A282)=0,"NO DATE RECEIVED; ",""))-2)))</f>
        <v/>
      </c>
    </row>
    <row r="283">
      <c r="A283" s="6" t="n"/>
      <c r="F283" s="6" t="n"/>
      <c r="G283" s="6" t="n"/>
      <c r="H283" s="6" t="n"/>
      <c r="J283" s="6" t="n"/>
      <c r="L283" s="6" t="n"/>
      <c r="M283" s="8">
        <f>IF(OR(NOT(OR(A283&lt;&gt;"",C283&lt;&gt;"",D283&lt;&gt;"")),N(A283)=0,OR(K283="Leased",K283="Closed")),"",MAX(0,(TODAY()-N(A283))))</f>
        <v/>
      </c>
      <c r="N283">
        <f>IF(OR(NOT(OR(A283&lt;&gt;"",C283&lt;&gt;"",D283&lt;&gt;"")),OR(K283="Leased",K283="Closed")),"",IF(IF(N(G283)=0,"NO REPLY YET; ","")&amp;IF(AND(N(J283)&gt;0,N(J283)&lt;TODAY()),"NEXT STEP OVERDUE; ","")&amp;IF(AND(N(G283)&gt;0,OR(I283="",N(J283)=0)),"NO NEXT STEP; ","")&amp;IF(AND(K283="Showing scheduled",N(H283)&gt;0,N(H283)&lt;TODAY()),"SHOWING PASSED, UPDATE STATUS; ","")&amp;IF(AND(K283="Shown",MAX(N(H283),N(L283))&gt;0,TODAY()-MAX(N(H283),N(L283))&gt;=N('Settings'!$B$3)),"SHOWN, NO FOLLOW-UP; ","")&amp;IF(AND(N(A283)&gt;0,(TODAY()-N(A283))&gt;=N('Settings'!$B$4)),"STALE; ","")&amp;IF(D283="","NO CONTACT INFO; ","")&amp;IF(B283="","NO SOURCE; ","")&amp;IF(E283="","NO PROPERTY; ","")&amp;IF(N(A283)=0,"NO DATE RECEIVED; ","")="","",LEFT(IF(N(G283)=0,"NO REPLY YET; ","")&amp;IF(AND(N(J283)&gt;0,N(J283)&lt;TODAY()),"NEXT STEP OVERDUE; ","")&amp;IF(AND(N(G283)&gt;0,OR(I283="",N(J283)=0)),"NO NEXT STEP; ","")&amp;IF(AND(K283="Showing scheduled",N(H283)&gt;0,N(H283)&lt;TODAY()),"SHOWING PASSED, UPDATE STATUS; ","")&amp;IF(AND(K283="Shown",MAX(N(H283),N(L283))&gt;0,TODAY()-MAX(N(H283),N(L283))&gt;=N('Settings'!$B$3)),"SHOWN, NO FOLLOW-UP; ","")&amp;IF(AND(N(A283)&gt;0,(TODAY()-N(A283))&gt;=N('Settings'!$B$4)),"STALE; ","")&amp;IF(D283="","NO CONTACT INFO; ","")&amp;IF(B283="","NO SOURCE; ","")&amp;IF(E283="","NO PROPERTY; ","")&amp;IF(N(A283)=0,"NO DATE RECEIVED; ",""),LEN(IF(N(G283)=0,"NO REPLY YET; ","")&amp;IF(AND(N(J283)&gt;0,N(J283)&lt;TODAY()),"NEXT STEP OVERDUE; ","")&amp;IF(AND(N(G283)&gt;0,OR(I283="",N(J283)=0)),"NO NEXT STEP; ","")&amp;IF(AND(K283="Showing scheduled",N(H283)&gt;0,N(H283)&lt;TODAY()),"SHOWING PASSED, UPDATE STATUS; ","")&amp;IF(AND(K283="Shown",MAX(N(H283),N(L283))&gt;0,TODAY()-MAX(N(H283),N(L283))&gt;=N('Settings'!$B$3)),"SHOWN, NO FOLLOW-UP; ","")&amp;IF(AND(N(A283)&gt;0,(TODAY()-N(A283))&gt;=N('Settings'!$B$4)),"STALE; ","")&amp;IF(D283="","NO CONTACT INFO; ","")&amp;IF(B283="","NO SOURCE; ","")&amp;IF(E283="","NO PROPERTY; ","")&amp;IF(N(A283)=0,"NO DATE RECEIVED; ",""))-2)))</f>
        <v/>
      </c>
    </row>
    <row r="284">
      <c r="A284" s="6" t="n"/>
      <c r="F284" s="6" t="n"/>
      <c r="G284" s="6" t="n"/>
      <c r="H284" s="6" t="n"/>
      <c r="J284" s="6" t="n"/>
      <c r="L284" s="6" t="n"/>
      <c r="M284" s="8">
        <f>IF(OR(NOT(OR(A284&lt;&gt;"",C284&lt;&gt;"",D284&lt;&gt;"")),N(A284)=0,OR(K284="Leased",K284="Closed")),"",MAX(0,(TODAY()-N(A284))))</f>
        <v/>
      </c>
      <c r="N284">
        <f>IF(OR(NOT(OR(A284&lt;&gt;"",C284&lt;&gt;"",D284&lt;&gt;"")),OR(K284="Leased",K284="Closed")),"",IF(IF(N(G284)=0,"NO REPLY YET; ","")&amp;IF(AND(N(J284)&gt;0,N(J284)&lt;TODAY()),"NEXT STEP OVERDUE; ","")&amp;IF(AND(N(G284)&gt;0,OR(I284="",N(J284)=0)),"NO NEXT STEP; ","")&amp;IF(AND(K284="Showing scheduled",N(H284)&gt;0,N(H284)&lt;TODAY()),"SHOWING PASSED, UPDATE STATUS; ","")&amp;IF(AND(K284="Shown",MAX(N(H284),N(L284))&gt;0,TODAY()-MAX(N(H284),N(L284))&gt;=N('Settings'!$B$3)),"SHOWN, NO FOLLOW-UP; ","")&amp;IF(AND(N(A284)&gt;0,(TODAY()-N(A284))&gt;=N('Settings'!$B$4)),"STALE; ","")&amp;IF(D284="","NO CONTACT INFO; ","")&amp;IF(B284="","NO SOURCE; ","")&amp;IF(E284="","NO PROPERTY; ","")&amp;IF(N(A284)=0,"NO DATE RECEIVED; ","")="","",LEFT(IF(N(G284)=0,"NO REPLY YET; ","")&amp;IF(AND(N(J284)&gt;0,N(J284)&lt;TODAY()),"NEXT STEP OVERDUE; ","")&amp;IF(AND(N(G284)&gt;0,OR(I284="",N(J284)=0)),"NO NEXT STEP; ","")&amp;IF(AND(K284="Showing scheduled",N(H284)&gt;0,N(H284)&lt;TODAY()),"SHOWING PASSED, UPDATE STATUS; ","")&amp;IF(AND(K284="Shown",MAX(N(H284),N(L284))&gt;0,TODAY()-MAX(N(H284),N(L284))&gt;=N('Settings'!$B$3)),"SHOWN, NO FOLLOW-UP; ","")&amp;IF(AND(N(A284)&gt;0,(TODAY()-N(A284))&gt;=N('Settings'!$B$4)),"STALE; ","")&amp;IF(D284="","NO CONTACT INFO; ","")&amp;IF(B284="","NO SOURCE; ","")&amp;IF(E284="","NO PROPERTY; ","")&amp;IF(N(A284)=0,"NO DATE RECEIVED; ",""),LEN(IF(N(G284)=0,"NO REPLY YET; ","")&amp;IF(AND(N(J284)&gt;0,N(J284)&lt;TODAY()),"NEXT STEP OVERDUE; ","")&amp;IF(AND(N(G284)&gt;0,OR(I284="",N(J284)=0)),"NO NEXT STEP; ","")&amp;IF(AND(K284="Showing scheduled",N(H284)&gt;0,N(H284)&lt;TODAY()),"SHOWING PASSED, UPDATE STATUS; ","")&amp;IF(AND(K284="Shown",MAX(N(H284),N(L284))&gt;0,TODAY()-MAX(N(H284),N(L284))&gt;=N('Settings'!$B$3)),"SHOWN, NO FOLLOW-UP; ","")&amp;IF(AND(N(A284)&gt;0,(TODAY()-N(A284))&gt;=N('Settings'!$B$4)),"STALE; ","")&amp;IF(D284="","NO CONTACT INFO; ","")&amp;IF(B284="","NO SOURCE; ","")&amp;IF(E284="","NO PROPERTY; ","")&amp;IF(N(A284)=0,"NO DATE RECEIVED; ",""))-2)))</f>
        <v/>
      </c>
    </row>
    <row r="285">
      <c r="A285" s="6" t="n"/>
      <c r="F285" s="6" t="n"/>
      <c r="G285" s="6" t="n"/>
      <c r="H285" s="6" t="n"/>
      <c r="J285" s="6" t="n"/>
      <c r="L285" s="6" t="n"/>
      <c r="M285" s="8">
        <f>IF(OR(NOT(OR(A285&lt;&gt;"",C285&lt;&gt;"",D285&lt;&gt;"")),N(A285)=0,OR(K285="Leased",K285="Closed")),"",MAX(0,(TODAY()-N(A285))))</f>
        <v/>
      </c>
      <c r="N285">
        <f>IF(OR(NOT(OR(A285&lt;&gt;"",C285&lt;&gt;"",D285&lt;&gt;"")),OR(K285="Leased",K285="Closed")),"",IF(IF(N(G285)=0,"NO REPLY YET; ","")&amp;IF(AND(N(J285)&gt;0,N(J285)&lt;TODAY()),"NEXT STEP OVERDUE; ","")&amp;IF(AND(N(G285)&gt;0,OR(I285="",N(J285)=0)),"NO NEXT STEP; ","")&amp;IF(AND(K285="Showing scheduled",N(H285)&gt;0,N(H285)&lt;TODAY()),"SHOWING PASSED, UPDATE STATUS; ","")&amp;IF(AND(K285="Shown",MAX(N(H285),N(L285))&gt;0,TODAY()-MAX(N(H285),N(L285))&gt;=N('Settings'!$B$3)),"SHOWN, NO FOLLOW-UP; ","")&amp;IF(AND(N(A285)&gt;0,(TODAY()-N(A285))&gt;=N('Settings'!$B$4)),"STALE; ","")&amp;IF(D285="","NO CONTACT INFO; ","")&amp;IF(B285="","NO SOURCE; ","")&amp;IF(E285="","NO PROPERTY; ","")&amp;IF(N(A285)=0,"NO DATE RECEIVED; ","")="","",LEFT(IF(N(G285)=0,"NO REPLY YET; ","")&amp;IF(AND(N(J285)&gt;0,N(J285)&lt;TODAY()),"NEXT STEP OVERDUE; ","")&amp;IF(AND(N(G285)&gt;0,OR(I285="",N(J285)=0)),"NO NEXT STEP; ","")&amp;IF(AND(K285="Showing scheduled",N(H285)&gt;0,N(H285)&lt;TODAY()),"SHOWING PASSED, UPDATE STATUS; ","")&amp;IF(AND(K285="Shown",MAX(N(H285),N(L285))&gt;0,TODAY()-MAX(N(H285),N(L285))&gt;=N('Settings'!$B$3)),"SHOWN, NO FOLLOW-UP; ","")&amp;IF(AND(N(A285)&gt;0,(TODAY()-N(A285))&gt;=N('Settings'!$B$4)),"STALE; ","")&amp;IF(D285="","NO CONTACT INFO; ","")&amp;IF(B285="","NO SOURCE; ","")&amp;IF(E285="","NO PROPERTY; ","")&amp;IF(N(A285)=0,"NO DATE RECEIVED; ",""),LEN(IF(N(G285)=0,"NO REPLY YET; ","")&amp;IF(AND(N(J285)&gt;0,N(J285)&lt;TODAY()),"NEXT STEP OVERDUE; ","")&amp;IF(AND(N(G285)&gt;0,OR(I285="",N(J285)=0)),"NO NEXT STEP; ","")&amp;IF(AND(K285="Showing scheduled",N(H285)&gt;0,N(H285)&lt;TODAY()),"SHOWING PASSED, UPDATE STATUS; ","")&amp;IF(AND(K285="Shown",MAX(N(H285),N(L285))&gt;0,TODAY()-MAX(N(H285),N(L285))&gt;=N('Settings'!$B$3)),"SHOWN, NO FOLLOW-UP; ","")&amp;IF(AND(N(A285)&gt;0,(TODAY()-N(A285))&gt;=N('Settings'!$B$4)),"STALE; ","")&amp;IF(D285="","NO CONTACT INFO; ","")&amp;IF(B285="","NO SOURCE; ","")&amp;IF(E285="","NO PROPERTY; ","")&amp;IF(N(A285)=0,"NO DATE RECEIVED; ",""))-2)))</f>
        <v/>
      </c>
    </row>
    <row r="286">
      <c r="A286" s="6" t="n"/>
      <c r="F286" s="6" t="n"/>
      <c r="G286" s="6" t="n"/>
      <c r="H286" s="6" t="n"/>
      <c r="J286" s="6" t="n"/>
      <c r="L286" s="6" t="n"/>
      <c r="M286" s="8">
        <f>IF(OR(NOT(OR(A286&lt;&gt;"",C286&lt;&gt;"",D286&lt;&gt;"")),N(A286)=0,OR(K286="Leased",K286="Closed")),"",MAX(0,(TODAY()-N(A286))))</f>
        <v/>
      </c>
      <c r="N286">
        <f>IF(OR(NOT(OR(A286&lt;&gt;"",C286&lt;&gt;"",D286&lt;&gt;"")),OR(K286="Leased",K286="Closed")),"",IF(IF(N(G286)=0,"NO REPLY YET; ","")&amp;IF(AND(N(J286)&gt;0,N(J286)&lt;TODAY()),"NEXT STEP OVERDUE; ","")&amp;IF(AND(N(G286)&gt;0,OR(I286="",N(J286)=0)),"NO NEXT STEP; ","")&amp;IF(AND(K286="Showing scheduled",N(H286)&gt;0,N(H286)&lt;TODAY()),"SHOWING PASSED, UPDATE STATUS; ","")&amp;IF(AND(K286="Shown",MAX(N(H286),N(L286))&gt;0,TODAY()-MAX(N(H286),N(L286))&gt;=N('Settings'!$B$3)),"SHOWN, NO FOLLOW-UP; ","")&amp;IF(AND(N(A286)&gt;0,(TODAY()-N(A286))&gt;=N('Settings'!$B$4)),"STALE; ","")&amp;IF(D286="","NO CONTACT INFO; ","")&amp;IF(B286="","NO SOURCE; ","")&amp;IF(E286="","NO PROPERTY; ","")&amp;IF(N(A286)=0,"NO DATE RECEIVED; ","")="","",LEFT(IF(N(G286)=0,"NO REPLY YET; ","")&amp;IF(AND(N(J286)&gt;0,N(J286)&lt;TODAY()),"NEXT STEP OVERDUE; ","")&amp;IF(AND(N(G286)&gt;0,OR(I286="",N(J286)=0)),"NO NEXT STEP; ","")&amp;IF(AND(K286="Showing scheduled",N(H286)&gt;0,N(H286)&lt;TODAY()),"SHOWING PASSED, UPDATE STATUS; ","")&amp;IF(AND(K286="Shown",MAX(N(H286),N(L286))&gt;0,TODAY()-MAX(N(H286),N(L286))&gt;=N('Settings'!$B$3)),"SHOWN, NO FOLLOW-UP; ","")&amp;IF(AND(N(A286)&gt;0,(TODAY()-N(A286))&gt;=N('Settings'!$B$4)),"STALE; ","")&amp;IF(D286="","NO CONTACT INFO; ","")&amp;IF(B286="","NO SOURCE; ","")&amp;IF(E286="","NO PROPERTY; ","")&amp;IF(N(A286)=0,"NO DATE RECEIVED; ",""),LEN(IF(N(G286)=0,"NO REPLY YET; ","")&amp;IF(AND(N(J286)&gt;0,N(J286)&lt;TODAY()),"NEXT STEP OVERDUE; ","")&amp;IF(AND(N(G286)&gt;0,OR(I286="",N(J286)=0)),"NO NEXT STEP; ","")&amp;IF(AND(K286="Showing scheduled",N(H286)&gt;0,N(H286)&lt;TODAY()),"SHOWING PASSED, UPDATE STATUS; ","")&amp;IF(AND(K286="Shown",MAX(N(H286),N(L286))&gt;0,TODAY()-MAX(N(H286),N(L286))&gt;=N('Settings'!$B$3)),"SHOWN, NO FOLLOW-UP; ","")&amp;IF(AND(N(A286)&gt;0,(TODAY()-N(A286))&gt;=N('Settings'!$B$4)),"STALE; ","")&amp;IF(D286="","NO CONTACT INFO; ","")&amp;IF(B286="","NO SOURCE; ","")&amp;IF(E286="","NO PROPERTY; ","")&amp;IF(N(A286)=0,"NO DATE RECEIVED; ",""))-2)))</f>
        <v/>
      </c>
    </row>
    <row r="287">
      <c r="A287" s="6" t="n"/>
      <c r="F287" s="6" t="n"/>
      <c r="G287" s="6" t="n"/>
      <c r="H287" s="6" t="n"/>
      <c r="J287" s="6" t="n"/>
      <c r="L287" s="6" t="n"/>
      <c r="M287" s="8">
        <f>IF(OR(NOT(OR(A287&lt;&gt;"",C287&lt;&gt;"",D287&lt;&gt;"")),N(A287)=0,OR(K287="Leased",K287="Closed")),"",MAX(0,(TODAY()-N(A287))))</f>
        <v/>
      </c>
      <c r="N287">
        <f>IF(OR(NOT(OR(A287&lt;&gt;"",C287&lt;&gt;"",D287&lt;&gt;"")),OR(K287="Leased",K287="Closed")),"",IF(IF(N(G287)=0,"NO REPLY YET; ","")&amp;IF(AND(N(J287)&gt;0,N(J287)&lt;TODAY()),"NEXT STEP OVERDUE; ","")&amp;IF(AND(N(G287)&gt;0,OR(I287="",N(J287)=0)),"NO NEXT STEP; ","")&amp;IF(AND(K287="Showing scheduled",N(H287)&gt;0,N(H287)&lt;TODAY()),"SHOWING PASSED, UPDATE STATUS; ","")&amp;IF(AND(K287="Shown",MAX(N(H287),N(L287))&gt;0,TODAY()-MAX(N(H287),N(L287))&gt;=N('Settings'!$B$3)),"SHOWN, NO FOLLOW-UP; ","")&amp;IF(AND(N(A287)&gt;0,(TODAY()-N(A287))&gt;=N('Settings'!$B$4)),"STALE; ","")&amp;IF(D287="","NO CONTACT INFO; ","")&amp;IF(B287="","NO SOURCE; ","")&amp;IF(E287="","NO PROPERTY; ","")&amp;IF(N(A287)=0,"NO DATE RECEIVED; ","")="","",LEFT(IF(N(G287)=0,"NO REPLY YET; ","")&amp;IF(AND(N(J287)&gt;0,N(J287)&lt;TODAY()),"NEXT STEP OVERDUE; ","")&amp;IF(AND(N(G287)&gt;0,OR(I287="",N(J287)=0)),"NO NEXT STEP; ","")&amp;IF(AND(K287="Showing scheduled",N(H287)&gt;0,N(H287)&lt;TODAY()),"SHOWING PASSED, UPDATE STATUS; ","")&amp;IF(AND(K287="Shown",MAX(N(H287),N(L287))&gt;0,TODAY()-MAX(N(H287),N(L287))&gt;=N('Settings'!$B$3)),"SHOWN, NO FOLLOW-UP; ","")&amp;IF(AND(N(A287)&gt;0,(TODAY()-N(A287))&gt;=N('Settings'!$B$4)),"STALE; ","")&amp;IF(D287="","NO CONTACT INFO; ","")&amp;IF(B287="","NO SOURCE; ","")&amp;IF(E287="","NO PROPERTY; ","")&amp;IF(N(A287)=0,"NO DATE RECEIVED; ",""),LEN(IF(N(G287)=0,"NO REPLY YET; ","")&amp;IF(AND(N(J287)&gt;0,N(J287)&lt;TODAY()),"NEXT STEP OVERDUE; ","")&amp;IF(AND(N(G287)&gt;0,OR(I287="",N(J287)=0)),"NO NEXT STEP; ","")&amp;IF(AND(K287="Showing scheduled",N(H287)&gt;0,N(H287)&lt;TODAY()),"SHOWING PASSED, UPDATE STATUS; ","")&amp;IF(AND(K287="Shown",MAX(N(H287),N(L287))&gt;0,TODAY()-MAX(N(H287),N(L287))&gt;=N('Settings'!$B$3)),"SHOWN, NO FOLLOW-UP; ","")&amp;IF(AND(N(A287)&gt;0,(TODAY()-N(A287))&gt;=N('Settings'!$B$4)),"STALE; ","")&amp;IF(D287="","NO CONTACT INFO; ","")&amp;IF(B287="","NO SOURCE; ","")&amp;IF(E287="","NO PROPERTY; ","")&amp;IF(N(A287)=0,"NO DATE RECEIVED; ",""))-2)))</f>
        <v/>
      </c>
    </row>
    <row r="288">
      <c r="A288" s="6" t="n"/>
      <c r="F288" s="6" t="n"/>
      <c r="G288" s="6" t="n"/>
      <c r="H288" s="6" t="n"/>
      <c r="J288" s="6" t="n"/>
      <c r="L288" s="6" t="n"/>
      <c r="M288" s="8">
        <f>IF(OR(NOT(OR(A288&lt;&gt;"",C288&lt;&gt;"",D288&lt;&gt;"")),N(A288)=0,OR(K288="Leased",K288="Closed")),"",MAX(0,(TODAY()-N(A288))))</f>
        <v/>
      </c>
      <c r="N288">
        <f>IF(OR(NOT(OR(A288&lt;&gt;"",C288&lt;&gt;"",D288&lt;&gt;"")),OR(K288="Leased",K288="Closed")),"",IF(IF(N(G288)=0,"NO REPLY YET; ","")&amp;IF(AND(N(J288)&gt;0,N(J288)&lt;TODAY()),"NEXT STEP OVERDUE; ","")&amp;IF(AND(N(G288)&gt;0,OR(I288="",N(J288)=0)),"NO NEXT STEP; ","")&amp;IF(AND(K288="Showing scheduled",N(H288)&gt;0,N(H288)&lt;TODAY()),"SHOWING PASSED, UPDATE STATUS; ","")&amp;IF(AND(K288="Shown",MAX(N(H288),N(L288))&gt;0,TODAY()-MAX(N(H288),N(L288))&gt;=N('Settings'!$B$3)),"SHOWN, NO FOLLOW-UP; ","")&amp;IF(AND(N(A288)&gt;0,(TODAY()-N(A288))&gt;=N('Settings'!$B$4)),"STALE; ","")&amp;IF(D288="","NO CONTACT INFO; ","")&amp;IF(B288="","NO SOURCE; ","")&amp;IF(E288="","NO PROPERTY; ","")&amp;IF(N(A288)=0,"NO DATE RECEIVED; ","")="","",LEFT(IF(N(G288)=0,"NO REPLY YET; ","")&amp;IF(AND(N(J288)&gt;0,N(J288)&lt;TODAY()),"NEXT STEP OVERDUE; ","")&amp;IF(AND(N(G288)&gt;0,OR(I288="",N(J288)=0)),"NO NEXT STEP; ","")&amp;IF(AND(K288="Showing scheduled",N(H288)&gt;0,N(H288)&lt;TODAY()),"SHOWING PASSED, UPDATE STATUS; ","")&amp;IF(AND(K288="Shown",MAX(N(H288),N(L288))&gt;0,TODAY()-MAX(N(H288),N(L288))&gt;=N('Settings'!$B$3)),"SHOWN, NO FOLLOW-UP; ","")&amp;IF(AND(N(A288)&gt;0,(TODAY()-N(A288))&gt;=N('Settings'!$B$4)),"STALE; ","")&amp;IF(D288="","NO CONTACT INFO; ","")&amp;IF(B288="","NO SOURCE; ","")&amp;IF(E288="","NO PROPERTY; ","")&amp;IF(N(A288)=0,"NO DATE RECEIVED; ",""),LEN(IF(N(G288)=0,"NO REPLY YET; ","")&amp;IF(AND(N(J288)&gt;0,N(J288)&lt;TODAY()),"NEXT STEP OVERDUE; ","")&amp;IF(AND(N(G288)&gt;0,OR(I288="",N(J288)=0)),"NO NEXT STEP; ","")&amp;IF(AND(K288="Showing scheduled",N(H288)&gt;0,N(H288)&lt;TODAY()),"SHOWING PASSED, UPDATE STATUS; ","")&amp;IF(AND(K288="Shown",MAX(N(H288),N(L288))&gt;0,TODAY()-MAX(N(H288),N(L288))&gt;=N('Settings'!$B$3)),"SHOWN, NO FOLLOW-UP; ","")&amp;IF(AND(N(A288)&gt;0,(TODAY()-N(A288))&gt;=N('Settings'!$B$4)),"STALE; ","")&amp;IF(D288="","NO CONTACT INFO; ","")&amp;IF(B288="","NO SOURCE; ","")&amp;IF(E288="","NO PROPERTY; ","")&amp;IF(N(A288)=0,"NO DATE RECEIVED; ",""))-2)))</f>
        <v/>
      </c>
    </row>
    <row r="289">
      <c r="A289" s="6" t="n"/>
      <c r="F289" s="6" t="n"/>
      <c r="G289" s="6" t="n"/>
      <c r="H289" s="6" t="n"/>
      <c r="J289" s="6" t="n"/>
      <c r="L289" s="6" t="n"/>
      <c r="M289" s="8">
        <f>IF(OR(NOT(OR(A289&lt;&gt;"",C289&lt;&gt;"",D289&lt;&gt;"")),N(A289)=0,OR(K289="Leased",K289="Closed")),"",MAX(0,(TODAY()-N(A289))))</f>
        <v/>
      </c>
      <c r="N289">
        <f>IF(OR(NOT(OR(A289&lt;&gt;"",C289&lt;&gt;"",D289&lt;&gt;"")),OR(K289="Leased",K289="Closed")),"",IF(IF(N(G289)=0,"NO REPLY YET; ","")&amp;IF(AND(N(J289)&gt;0,N(J289)&lt;TODAY()),"NEXT STEP OVERDUE; ","")&amp;IF(AND(N(G289)&gt;0,OR(I289="",N(J289)=0)),"NO NEXT STEP; ","")&amp;IF(AND(K289="Showing scheduled",N(H289)&gt;0,N(H289)&lt;TODAY()),"SHOWING PASSED, UPDATE STATUS; ","")&amp;IF(AND(K289="Shown",MAX(N(H289),N(L289))&gt;0,TODAY()-MAX(N(H289),N(L289))&gt;=N('Settings'!$B$3)),"SHOWN, NO FOLLOW-UP; ","")&amp;IF(AND(N(A289)&gt;0,(TODAY()-N(A289))&gt;=N('Settings'!$B$4)),"STALE; ","")&amp;IF(D289="","NO CONTACT INFO; ","")&amp;IF(B289="","NO SOURCE; ","")&amp;IF(E289="","NO PROPERTY; ","")&amp;IF(N(A289)=0,"NO DATE RECEIVED; ","")="","",LEFT(IF(N(G289)=0,"NO REPLY YET; ","")&amp;IF(AND(N(J289)&gt;0,N(J289)&lt;TODAY()),"NEXT STEP OVERDUE; ","")&amp;IF(AND(N(G289)&gt;0,OR(I289="",N(J289)=0)),"NO NEXT STEP; ","")&amp;IF(AND(K289="Showing scheduled",N(H289)&gt;0,N(H289)&lt;TODAY()),"SHOWING PASSED, UPDATE STATUS; ","")&amp;IF(AND(K289="Shown",MAX(N(H289),N(L289))&gt;0,TODAY()-MAX(N(H289),N(L289))&gt;=N('Settings'!$B$3)),"SHOWN, NO FOLLOW-UP; ","")&amp;IF(AND(N(A289)&gt;0,(TODAY()-N(A289))&gt;=N('Settings'!$B$4)),"STALE; ","")&amp;IF(D289="","NO CONTACT INFO; ","")&amp;IF(B289="","NO SOURCE; ","")&amp;IF(E289="","NO PROPERTY; ","")&amp;IF(N(A289)=0,"NO DATE RECEIVED; ",""),LEN(IF(N(G289)=0,"NO REPLY YET; ","")&amp;IF(AND(N(J289)&gt;0,N(J289)&lt;TODAY()),"NEXT STEP OVERDUE; ","")&amp;IF(AND(N(G289)&gt;0,OR(I289="",N(J289)=0)),"NO NEXT STEP; ","")&amp;IF(AND(K289="Showing scheduled",N(H289)&gt;0,N(H289)&lt;TODAY()),"SHOWING PASSED, UPDATE STATUS; ","")&amp;IF(AND(K289="Shown",MAX(N(H289),N(L289))&gt;0,TODAY()-MAX(N(H289),N(L289))&gt;=N('Settings'!$B$3)),"SHOWN, NO FOLLOW-UP; ","")&amp;IF(AND(N(A289)&gt;0,(TODAY()-N(A289))&gt;=N('Settings'!$B$4)),"STALE; ","")&amp;IF(D289="","NO CONTACT INFO; ","")&amp;IF(B289="","NO SOURCE; ","")&amp;IF(E289="","NO PROPERTY; ","")&amp;IF(N(A289)=0,"NO DATE RECEIVED; ",""))-2)))</f>
        <v/>
      </c>
    </row>
    <row r="290">
      <c r="A290" s="6" t="n"/>
      <c r="F290" s="6" t="n"/>
      <c r="G290" s="6" t="n"/>
      <c r="H290" s="6" t="n"/>
      <c r="J290" s="6" t="n"/>
      <c r="L290" s="6" t="n"/>
      <c r="M290" s="8">
        <f>IF(OR(NOT(OR(A290&lt;&gt;"",C290&lt;&gt;"",D290&lt;&gt;"")),N(A290)=0,OR(K290="Leased",K290="Closed")),"",MAX(0,(TODAY()-N(A290))))</f>
        <v/>
      </c>
      <c r="N290">
        <f>IF(OR(NOT(OR(A290&lt;&gt;"",C290&lt;&gt;"",D290&lt;&gt;"")),OR(K290="Leased",K290="Closed")),"",IF(IF(N(G290)=0,"NO REPLY YET; ","")&amp;IF(AND(N(J290)&gt;0,N(J290)&lt;TODAY()),"NEXT STEP OVERDUE; ","")&amp;IF(AND(N(G290)&gt;0,OR(I290="",N(J290)=0)),"NO NEXT STEP; ","")&amp;IF(AND(K290="Showing scheduled",N(H290)&gt;0,N(H290)&lt;TODAY()),"SHOWING PASSED, UPDATE STATUS; ","")&amp;IF(AND(K290="Shown",MAX(N(H290),N(L290))&gt;0,TODAY()-MAX(N(H290),N(L290))&gt;=N('Settings'!$B$3)),"SHOWN, NO FOLLOW-UP; ","")&amp;IF(AND(N(A290)&gt;0,(TODAY()-N(A290))&gt;=N('Settings'!$B$4)),"STALE; ","")&amp;IF(D290="","NO CONTACT INFO; ","")&amp;IF(B290="","NO SOURCE; ","")&amp;IF(E290="","NO PROPERTY; ","")&amp;IF(N(A290)=0,"NO DATE RECEIVED; ","")="","",LEFT(IF(N(G290)=0,"NO REPLY YET; ","")&amp;IF(AND(N(J290)&gt;0,N(J290)&lt;TODAY()),"NEXT STEP OVERDUE; ","")&amp;IF(AND(N(G290)&gt;0,OR(I290="",N(J290)=0)),"NO NEXT STEP; ","")&amp;IF(AND(K290="Showing scheduled",N(H290)&gt;0,N(H290)&lt;TODAY()),"SHOWING PASSED, UPDATE STATUS; ","")&amp;IF(AND(K290="Shown",MAX(N(H290),N(L290))&gt;0,TODAY()-MAX(N(H290),N(L290))&gt;=N('Settings'!$B$3)),"SHOWN, NO FOLLOW-UP; ","")&amp;IF(AND(N(A290)&gt;0,(TODAY()-N(A290))&gt;=N('Settings'!$B$4)),"STALE; ","")&amp;IF(D290="","NO CONTACT INFO; ","")&amp;IF(B290="","NO SOURCE; ","")&amp;IF(E290="","NO PROPERTY; ","")&amp;IF(N(A290)=0,"NO DATE RECEIVED; ",""),LEN(IF(N(G290)=0,"NO REPLY YET; ","")&amp;IF(AND(N(J290)&gt;0,N(J290)&lt;TODAY()),"NEXT STEP OVERDUE; ","")&amp;IF(AND(N(G290)&gt;0,OR(I290="",N(J290)=0)),"NO NEXT STEP; ","")&amp;IF(AND(K290="Showing scheduled",N(H290)&gt;0,N(H290)&lt;TODAY()),"SHOWING PASSED, UPDATE STATUS; ","")&amp;IF(AND(K290="Shown",MAX(N(H290),N(L290))&gt;0,TODAY()-MAX(N(H290),N(L290))&gt;=N('Settings'!$B$3)),"SHOWN, NO FOLLOW-UP; ","")&amp;IF(AND(N(A290)&gt;0,(TODAY()-N(A290))&gt;=N('Settings'!$B$4)),"STALE; ","")&amp;IF(D290="","NO CONTACT INFO; ","")&amp;IF(B290="","NO SOURCE; ","")&amp;IF(E290="","NO PROPERTY; ","")&amp;IF(N(A290)=0,"NO DATE RECEIVED; ",""))-2)))</f>
        <v/>
      </c>
    </row>
    <row r="291">
      <c r="A291" s="6" t="n"/>
      <c r="F291" s="6" t="n"/>
      <c r="G291" s="6" t="n"/>
      <c r="H291" s="6" t="n"/>
      <c r="J291" s="6" t="n"/>
      <c r="L291" s="6" t="n"/>
      <c r="M291" s="8">
        <f>IF(OR(NOT(OR(A291&lt;&gt;"",C291&lt;&gt;"",D291&lt;&gt;"")),N(A291)=0,OR(K291="Leased",K291="Closed")),"",MAX(0,(TODAY()-N(A291))))</f>
        <v/>
      </c>
      <c r="N291">
        <f>IF(OR(NOT(OR(A291&lt;&gt;"",C291&lt;&gt;"",D291&lt;&gt;"")),OR(K291="Leased",K291="Closed")),"",IF(IF(N(G291)=0,"NO REPLY YET; ","")&amp;IF(AND(N(J291)&gt;0,N(J291)&lt;TODAY()),"NEXT STEP OVERDUE; ","")&amp;IF(AND(N(G291)&gt;0,OR(I291="",N(J291)=0)),"NO NEXT STEP; ","")&amp;IF(AND(K291="Showing scheduled",N(H291)&gt;0,N(H291)&lt;TODAY()),"SHOWING PASSED, UPDATE STATUS; ","")&amp;IF(AND(K291="Shown",MAX(N(H291),N(L291))&gt;0,TODAY()-MAX(N(H291),N(L291))&gt;=N('Settings'!$B$3)),"SHOWN, NO FOLLOW-UP; ","")&amp;IF(AND(N(A291)&gt;0,(TODAY()-N(A291))&gt;=N('Settings'!$B$4)),"STALE; ","")&amp;IF(D291="","NO CONTACT INFO; ","")&amp;IF(B291="","NO SOURCE; ","")&amp;IF(E291="","NO PROPERTY; ","")&amp;IF(N(A291)=0,"NO DATE RECEIVED; ","")="","",LEFT(IF(N(G291)=0,"NO REPLY YET; ","")&amp;IF(AND(N(J291)&gt;0,N(J291)&lt;TODAY()),"NEXT STEP OVERDUE; ","")&amp;IF(AND(N(G291)&gt;0,OR(I291="",N(J291)=0)),"NO NEXT STEP; ","")&amp;IF(AND(K291="Showing scheduled",N(H291)&gt;0,N(H291)&lt;TODAY()),"SHOWING PASSED, UPDATE STATUS; ","")&amp;IF(AND(K291="Shown",MAX(N(H291),N(L291))&gt;0,TODAY()-MAX(N(H291),N(L291))&gt;=N('Settings'!$B$3)),"SHOWN, NO FOLLOW-UP; ","")&amp;IF(AND(N(A291)&gt;0,(TODAY()-N(A291))&gt;=N('Settings'!$B$4)),"STALE; ","")&amp;IF(D291="","NO CONTACT INFO; ","")&amp;IF(B291="","NO SOURCE; ","")&amp;IF(E291="","NO PROPERTY; ","")&amp;IF(N(A291)=0,"NO DATE RECEIVED; ",""),LEN(IF(N(G291)=0,"NO REPLY YET; ","")&amp;IF(AND(N(J291)&gt;0,N(J291)&lt;TODAY()),"NEXT STEP OVERDUE; ","")&amp;IF(AND(N(G291)&gt;0,OR(I291="",N(J291)=0)),"NO NEXT STEP; ","")&amp;IF(AND(K291="Showing scheduled",N(H291)&gt;0,N(H291)&lt;TODAY()),"SHOWING PASSED, UPDATE STATUS; ","")&amp;IF(AND(K291="Shown",MAX(N(H291),N(L291))&gt;0,TODAY()-MAX(N(H291),N(L291))&gt;=N('Settings'!$B$3)),"SHOWN, NO FOLLOW-UP; ","")&amp;IF(AND(N(A291)&gt;0,(TODAY()-N(A291))&gt;=N('Settings'!$B$4)),"STALE; ","")&amp;IF(D291="","NO CONTACT INFO; ","")&amp;IF(B291="","NO SOURCE; ","")&amp;IF(E291="","NO PROPERTY; ","")&amp;IF(N(A291)=0,"NO DATE RECEIVED; ",""))-2)))</f>
        <v/>
      </c>
    </row>
    <row r="292">
      <c r="A292" s="6" t="n"/>
      <c r="F292" s="6" t="n"/>
      <c r="G292" s="6" t="n"/>
      <c r="H292" s="6" t="n"/>
      <c r="J292" s="6" t="n"/>
      <c r="L292" s="6" t="n"/>
      <c r="M292" s="8">
        <f>IF(OR(NOT(OR(A292&lt;&gt;"",C292&lt;&gt;"",D292&lt;&gt;"")),N(A292)=0,OR(K292="Leased",K292="Closed")),"",MAX(0,(TODAY()-N(A292))))</f>
        <v/>
      </c>
      <c r="N292">
        <f>IF(OR(NOT(OR(A292&lt;&gt;"",C292&lt;&gt;"",D292&lt;&gt;"")),OR(K292="Leased",K292="Closed")),"",IF(IF(N(G292)=0,"NO REPLY YET; ","")&amp;IF(AND(N(J292)&gt;0,N(J292)&lt;TODAY()),"NEXT STEP OVERDUE; ","")&amp;IF(AND(N(G292)&gt;0,OR(I292="",N(J292)=0)),"NO NEXT STEP; ","")&amp;IF(AND(K292="Showing scheduled",N(H292)&gt;0,N(H292)&lt;TODAY()),"SHOWING PASSED, UPDATE STATUS; ","")&amp;IF(AND(K292="Shown",MAX(N(H292),N(L292))&gt;0,TODAY()-MAX(N(H292),N(L292))&gt;=N('Settings'!$B$3)),"SHOWN, NO FOLLOW-UP; ","")&amp;IF(AND(N(A292)&gt;0,(TODAY()-N(A292))&gt;=N('Settings'!$B$4)),"STALE; ","")&amp;IF(D292="","NO CONTACT INFO; ","")&amp;IF(B292="","NO SOURCE; ","")&amp;IF(E292="","NO PROPERTY; ","")&amp;IF(N(A292)=0,"NO DATE RECEIVED; ","")="","",LEFT(IF(N(G292)=0,"NO REPLY YET; ","")&amp;IF(AND(N(J292)&gt;0,N(J292)&lt;TODAY()),"NEXT STEP OVERDUE; ","")&amp;IF(AND(N(G292)&gt;0,OR(I292="",N(J292)=0)),"NO NEXT STEP; ","")&amp;IF(AND(K292="Showing scheduled",N(H292)&gt;0,N(H292)&lt;TODAY()),"SHOWING PASSED, UPDATE STATUS; ","")&amp;IF(AND(K292="Shown",MAX(N(H292),N(L292))&gt;0,TODAY()-MAX(N(H292),N(L292))&gt;=N('Settings'!$B$3)),"SHOWN, NO FOLLOW-UP; ","")&amp;IF(AND(N(A292)&gt;0,(TODAY()-N(A292))&gt;=N('Settings'!$B$4)),"STALE; ","")&amp;IF(D292="","NO CONTACT INFO; ","")&amp;IF(B292="","NO SOURCE; ","")&amp;IF(E292="","NO PROPERTY; ","")&amp;IF(N(A292)=0,"NO DATE RECEIVED; ",""),LEN(IF(N(G292)=0,"NO REPLY YET; ","")&amp;IF(AND(N(J292)&gt;0,N(J292)&lt;TODAY()),"NEXT STEP OVERDUE; ","")&amp;IF(AND(N(G292)&gt;0,OR(I292="",N(J292)=0)),"NO NEXT STEP; ","")&amp;IF(AND(K292="Showing scheduled",N(H292)&gt;0,N(H292)&lt;TODAY()),"SHOWING PASSED, UPDATE STATUS; ","")&amp;IF(AND(K292="Shown",MAX(N(H292),N(L292))&gt;0,TODAY()-MAX(N(H292),N(L292))&gt;=N('Settings'!$B$3)),"SHOWN, NO FOLLOW-UP; ","")&amp;IF(AND(N(A292)&gt;0,(TODAY()-N(A292))&gt;=N('Settings'!$B$4)),"STALE; ","")&amp;IF(D292="","NO CONTACT INFO; ","")&amp;IF(B292="","NO SOURCE; ","")&amp;IF(E292="","NO PROPERTY; ","")&amp;IF(N(A292)=0,"NO DATE RECEIVED; ",""))-2)))</f>
        <v/>
      </c>
    </row>
    <row r="293">
      <c r="A293" s="6" t="n"/>
      <c r="F293" s="6" t="n"/>
      <c r="G293" s="6" t="n"/>
      <c r="H293" s="6" t="n"/>
      <c r="J293" s="6" t="n"/>
      <c r="L293" s="6" t="n"/>
      <c r="M293" s="8">
        <f>IF(OR(NOT(OR(A293&lt;&gt;"",C293&lt;&gt;"",D293&lt;&gt;"")),N(A293)=0,OR(K293="Leased",K293="Closed")),"",MAX(0,(TODAY()-N(A293))))</f>
        <v/>
      </c>
      <c r="N293">
        <f>IF(OR(NOT(OR(A293&lt;&gt;"",C293&lt;&gt;"",D293&lt;&gt;"")),OR(K293="Leased",K293="Closed")),"",IF(IF(N(G293)=0,"NO REPLY YET; ","")&amp;IF(AND(N(J293)&gt;0,N(J293)&lt;TODAY()),"NEXT STEP OVERDUE; ","")&amp;IF(AND(N(G293)&gt;0,OR(I293="",N(J293)=0)),"NO NEXT STEP; ","")&amp;IF(AND(K293="Showing scheduled",N(H293)&gt;0,N(H293)&lt;TODAY()),"SHOWING PASSED, UPDATE STATUS; ","")&amp;IF(AND(K293="Shown",MAX(N(H293),N(L293))&gt;0,TODAY()-MAX(N(H293),N(L293))&gt;=N('Settings'!$B$3)),"SHOWN, NO FOLLOW-UP; ","")&amp;IF(AND(N(A293)&gt;0,(TODAY()-N(A293))&gt;=N('Settings'!$B$4)),"STALE; ","")&amp;IF(D293="","NO CONTACT INFO; ","")&amp;IF(B293="","NO SOURCE; ","")&amp;IF(E293="","NO PROPERTY; ","")&amp;IF(N(A293)=0,"NO DATE RECEIVED; ","")="","",LEFT(IF(N(G293)=0,"NO REPLY YET; ","")&amp;IF(AND(N(J293)&gt;0,N(J293)&lt;TODAY()),"NEXT STEP OVERDUE; ","")&amp;IF(AND(N(G293)&gt;0,OR(I293="",N(J293)=0)),"NO NEXT STEP; ","")&amp;IF(AND(K293="Showing scheduled",N(H293)&gt;0,N(H293)&lt;TODAY()),"SHOWING PASSED, UPDATE STATUS; ","")&amp;IF(AND(K293="Shown",MAX(N(H293),N(L293))&gt;0,TODAY()-MAX(N(H293),N(L293))&gt;=N('Settings'!$B$3)),"SHOWN, NO FOLLOW-UP; ","")&amp;IF(AND(N(A293)&gt;0,(TODAY()-N(A293))&gt;=N('Settings'!$B$4)),"STALE; ","")&amp;IF(D293="","NO CONTACT INFO; ","")&amp;IF(B293="","NO SOURCE; ","")&amp;IF(E293="","NO PROPERTY; ","")&amp;IF(N(A293)=0,"NO DATE RECEIVED; ",""),LEN(IF(N(G293)=0,"NO REPLY YET; ","")&amp;IF(AND(N(J293)&gt;0,N(J293)&lt;TODAY()),"NEXT STEP OVERDUE; ","")&amp;IF(AND(N(G293)&gt;0,OR(I293="",N(J293)=0)),"NO NEXT STEP; ","")&amp;IF(AND(K293="Showing scheduled",N(H293)&gt;0,N(H293)&lt;TODAY()),"SHOWING PASSED, UPDATE STATUS; ","")&amp;IF(AND(K293="Shown",MAX(N(H293),N(L293))&gt;0,TODAY()-MAX(N(H293),N(L293))&gt;=N('Settings'!$B$3)),"SHOWN, NO FOLLOW-UP; ","")&amp;IF(AND(N(A293)&gt;0,(TODAY()-N(A293))&gt;=N('Settings'!$B$4)),"STALE; ","")&amp;IF(D293="","NO CONTACT INFO; ","")&amp;IF(B293="","NO SOURCE; ","")&amp;IF(E293="","NO PROPERTY; ","")&amp;IF(N(A293)=0,"NO DATE RECEIVED; ",""))-2)))</f>
        <v/>
      </c>
    </row>
    <row r="294">
      <c r="A294" s="6" t="n"/>
      <c r="F294" s="6" t="n"/>
      <c r="G294" s="6" t="n"/>
      <c r="H294" s="6" t="n"/>
      <c r="J294" s="6" t="n"/>
      <c r="L294" s="6" t="n"/>
      <c r="M294" s="8">
        <f>IF(OR(NOT(OR(A294&lt;&gt;"",C294&lt;&gt;"",D294&lt;&gt;"")),N(A294)=0,OR(K294="Leased",K294="Closed")),"",MAX(0,(TODAY()-N(A294))))</f>
        <v/>
      </c>
      <c r="N294">
        <f>IF(OR(NOT(OR(A294&lt;&gt;"",C294&lt;&gt;"",D294&lt;&gt;"")),OR(K294="Leased",K294="Closed")),"",IF(IF(N(G294)=0,"NO REPLY YET; ","")&amp;IF(AND(N(J294)&gt;0,N(J294)&lt;TODAY()),"NEXT STEP OVERDUE; ","")&amp;IF(AND(N(G294)&gt;0,OR(I294="",N(J294)=0)),"NO NEXT STEP; ","")&amp;IF(AND(K294="Showing scheduled",N(H294)&gt;0,N(H294)&lt;TODAY()),"SHOWING PASSED, UPDATE STATUS; ","")&amp;IF(AND(K294="Shown",MAX(N(H294),N(L294))&gt;0,TODAY()-MAX(N(H294),N(L294))&gt;=N('Settings'!$B$3)),"SHOWN, NO FOLLOW-UP; ","")&amp;IF(AND(N(A294)&gt;0,(TODAY()-N(A294))&gt;=N('Settings'!$B$4)),"STALE; ","")&amp;IF(D294="","NO CONTACT INFO; ","")&amp;IF(B294="","NO SOURCE; ","")&amp;IF(E294="","NO PROPERTY; ","")&amp;IF(N(A294)=0,"NO DATE RECEIVED; ","")="","",LEFT(IF(N(G294)=0,"NO REPLY YET; ","")&amp;IF(AND(N(J294)&gt;0,N(J294)&lt;TODAY()),"NEXT STEP OVERDUE; ","")&amp;IF(AND(N(G294)&gt;0,OR(I294="",N(J294)=0)),"NO NEXT STEP; ","")&amp;IF(AND(K294="Showing scheduled",N(H294)&gt;0,N(H294)&lt;TODAY()),"SHOWING PASSED, UPDATE STATUS; ","")&amp;IF(AND(K294="Shown",MAX(N(H294),N(L294))&gt;0,TODAY()-MAX(N(H294),N(L294))&gt;=N('Settings'!$B$3)),"SHOWN, NO FOLLOW-UP; ","")&amp;IF(AND(N(A294)&gt;0,(TODAY()-N(A294))&gt;=N('Settings'!$B$4)),"STALE; ","")&amp;IF(D294="","NO CONTACT INFO; ","")&amp;IF(B294="","NO SOURCE; ","")&amp;IF(E294="","NO PROPERTY; ","")&amp;IF(N(A294)=0,"NO DATE RECEIVED; ",""),LEN(IF(N(G294)=0,"NO REPLY YET; ","")&amp;IF(AND(N(J294)&gt;0,N(J294)&lt;TODAY()),"NEXT STEP OVERDUE; ","")&amp;IF(AND(N(G294)&gt;0,OR(I294="",N(J294)=0)),"NO NEXT STEP; ","")&amp;IF(AND(K294="Showing scheduled",N(H294)&gt;0,N(H294)&lt;TODAY()),"SHOWING PASSED, UPDATE STATUS; ","")&amp;IF(AND(K294="Shown",MAX(N(H294),N(L294))&gt;0,TODAY()-MAX(N(H294),N(L294))&gt;=N('Settings'!$B$3)),"SHOWN, NO FOLLOW-UP; ","")&amp;IF(AND(N(A294)&gt;0,(TODAY()-N(A294))&gt;=N('Settings'!$B$4)),"STALE; ","")&amp;IF(D294="","NO CONTACT INFO; ","")&amp;IF(B294="","NO SOURCE; ","")&amp;IF(E294="","NO PROPERTY; ","")&amp;IF(N(A294)=0,"NO DATE RECEIVED; ",""))-2)))</f>
        <v/>
      </c>
    </row>
    <row r="295">
      <c r="A295" s="6" t="n"/>
      <c r="F295" s="6" t="n"/>
      <c r="G295" s="6" t="n"/>
      <c r="H295" s="6" t="n"/>
      <c r="J295" s="6" t="n"/>
      <c r="L295" s="6" t="n"/>
      <c r="M295" s="8">
        <f>IF(OR(NOT(OR(A295&lt;&gt;"",C295&lt;&gt;"",D295&lt;&gt;"")),N(A295)=0,OR(K295="Leased",K295="Closed")),"",MAX(0,(TODAY()-N(A295))))</f>
        <v/>
      </c>
      <c r="N295">
        <f>IF(OR(NOT(OR(A295&lt;&gt;"",C295&lt;&gt;"",D295&lt;&gt;"")),OR(K295="Leased",K295="Closed")),"",IF(IF(N(G295)=0,"NO REPLY YET; ","")&amp;IF(AND(N(J295)&gt;0,N(J295)&lt;TODAY()),"NEXT STEP OVERDUE; ","")&amp;IF(AND(N(G295)&gt;0,OR(I295="",N(J295)=0)),"NO NEXT STEP; ","")&amp;IF(AND(K295="Showing scheduled",N(H295)&gt;0,N(H295)&lt;TODAY()),"SHOWING PASSED, UPDATE STATUS; ","")&amp;IF(AND(K295="Shown",MAX(N(H295),N(L295))&gt;0,TODAY()-MAX(N(H295),N(L295))&gt;=N('Settings'!$B$3)),"SHOWN, NO FOLLOW-UP; ","")&amp;IF(AND(N(A295)&gt;0,(TODAY()-N(A295))&gt;=N('Settings'!$B$4)),"STALE; ","")&amp;IF(D295="","NO CONTACT INFO; ","")&amp;IF(B295="","NO SOURCE; ","")&amp;IF(E295="","NO PROPERTY; ","")&amp;IF(N(A295)=0,"NO DATE RECEIVED; ","")="","",LEFT(IF(N(G295)=0,"NO REPLY YET; ","")&amp;IF(AND(N(J295)&gt;0,N(J295)&lt;TODAY()),"NEXT STEP OVERDUE; ","")&amp;IF(AND(N(G295)&gt;0,OR(I295="",N(J295)=0)),"NO NEXT STEP; ","")&amp;IF(AND(K295="Showing scheduled",N(H295)&gt;0,N(H295)&lt;TODAY()),"SHOWING PASSED, UPDATE STATUS; ","")&amp;IF(AND(K295="Shown",MAX(N(H295),N(L295))&gt;0,TODAY()-MAX(N(H295),N(L295))&gt;=N('Settings'!$B$3)),"SHOWN, NO FOLLOW-UP; ","")&amp;IF(AND(N(A295)&gt;0,(TODAY()-N(A295))&gt;=N('Settings'!$B$4)),"STALE; ","")&amp;IF(D295="","NO CONTACT INFO; ","")&amp;IF(B295="","NO SOURCE; ","")&amp;IF(E295="","NO PROPERTY; ","")&amp;IF(N(A295)=0,"NO DATE RECEIVED; ",""),LEN(IF(N(G295)=0,"NO REPLY YET; ","")&amp;IF(AND(N(J295)&gt;0,N(J295)&lt;TODAY()),"NEXT STEP OVERDUE; ","")&amp;IF(AND(N(G295)&gt;0,OR(I295="",N(J295)=0)),"NO NEXT STEP; ","")&amp;IF(AND(K295="Showing scheduled",N(H295)&gt;0,N(H295)&lt;TODAY()),"SHOWING PASSED, UPDATE STATUS; ","")&amp;IF(AND(K295="Shown",MAX(N(H295),N(L295))&gt;0,TODAY()-MAX(N(H295),N(L295))&gt;=N('Settings'!$B$3)),"SHOWN, NO FOLLOW-UP; ","")&amp;IF(AND(N(A295)&gt;0,(TODAY()-N(A295))&gt;=N('Settings'!$B$4)),"STALE; ","")&amp;IF(D295="","NO CONTACT INFO; ","")&amp;IF(B295="","NO SOURCE; ","")&amp;IF(E295="","NO PROPERTY; ","")&amp;IF(N(A295)=0,"NO DATE RECEIVED; ",""))-2)))</f>
        <v/>
      </c>
    </row>
    <row r="296">
      <c r="A296" s="6" t="n"/>
      <c r="F296" s="6" t="n"/>
      <c r="G296" s="6" t="n"/>
      <c r="H296" s="6" t="n"/>
      <c r="J296" s="6" t="n"/>
      <c r="L296" s="6" t="n"/>
      <c r="M296" s="8">
        <f>IF(OR(NOT(OR(A296&lt;&gt;"",C296&lt;&gt;"",D296&lt;&gt;"")),N(A296)=0,OR(K296="Leased",K296="Closed")),"",MAX(0,(TODAY()-N(A296))))</f>
        <v/>
      </c>
      <c r="N296">
        <f>IF(OR(NOT(OR(A296&lt;&gt;"",C296&lt;&gt;"",D296&lt;&gt;"")),OR(K296="Leased",K296="Closed")),"",IF(IF(N(G296)=0,"NO REPLY YET; ","")&amp;IF(AND(N(J296)&gt;0,N(J296)&lt;TODAY()),"NEXT STEP OVERDUE; ","")&amp;IF(AND(N(G296)&gt;0,OR(I296="",N(J296)=0)),"NO NEXT STEP; ","")&amp;IF(AND(K296="Showing scheduled",N(H296)&gt;0,N(H296)&lt;TODAY()),"SHOWING PASSED, UPDATE STATUS; ","")&amp;IF(AND(K296="Shown",MAX(N(H296),N(L296))&gt;0,TODAY()-MAX(N(H296),N(L296))&gt;=N('Settings'!$B$3)),"SHOWN, NO FOLLOW-UP; ","")&amp;IF(AND(N(A296)&gt;0,(TODAY()-N(A296))&gt;=N('Settings'!$B$4)),"STALE; ","")&amp;IF(D296="","NO CONTACT INFO; ","")&amp;IF(B296="","NO SOURCE; ","")&amp;IF(E296="","NO PROPERTY; ","")&amp;IF(N(A296)=0,"NO DATE RECEIVED; ","")="","",LEFT(IF(N(G296)=0,"NO REPLY YET; ","")&amp;IF(AND(N(J296)&gt;0,N(J296)&lt;TODAY()),"NEXT STEP OVERDUE; ","")&amp;IF(AND(N(G296)&gt;0,OR(I296="",N(J296)=0)),"NO NEXT STEP; ","")&amp;IF(AND(K296="Showing scheduled",N(H296)&gt;0,N(H296)&lt;TODAY()),"SHOWING PASSED, UPDATE STATUS; ","")&amp;IF(AND(K296="Shown",MAX(N(H296),N(L296))&gt;0,TODAY()-MAX(N(H296),N(L296))&gt;=N('Settings'!$B$3)),"SHOWN, NO FOLLOW-UP; ","")&amp;IF(AND(N(A296)&gt;0,(TODAY()-N(A296))&gt;=N('Settings'!$B$4)),"STALE; ","")&amp;IF(D296="","NO CONTACT INFO; ","")&amp;IF(B296="","NO SOURCE; ","")&amp;IF(E296="","NO PROPERTY; ","")&amp;IF(N(A296)=0,"NO DATE RECEIVED; ",""),LEN(IF(N(G296)=0,"NO REPLY YET; ","")&amp;IF(AND(N(J296)&gt;0,N(J296)&lt;TODAY()),"NEXT STEP OVERDUE; ","")&amp;IF(AND(N(G296)&gt;0,OR(I296="",N(J296)=0)),"NO NEXT STEP; ","")&amp;IF(AND(K296="Showing scheduled",N(H296)&gt;0,N(H296)&lt;TODAY()),"SHOWING PASSED, UPDATE STATUS; ","")&amp;IF(AND(K296="Shown",MAX(N(H296),N(L296))&gt;0,TODAY()-MAX(N(H296),N(L296))&gt;=N('Settings'!$B$3)),"SHOWN, NO FOLLOW-UP; ","")&amp;IF(AND(N(A296)&gt;0,(TODAY()-N(A296))&gt;=N('Settings'!$B$4)),"STALE; ","")&amp;IF(D296="","NO CONTACT INFO; ","")&amp;IF(B296="","NO SOURCE; ","")&amp;IF(E296="","NO PROPERTY; ","")&amp;IF(N(A296)=0,"NO DATE RECEIVED; ",""))-2)))</f>
        <v/>
      </c>
    </row>
    <row r="297">
      <c r="A297" s="6" t="n"/>
      <c r="F297" s="6" t="n"/>
      <c r="G297" s="6" t="n"/>
      <c r="H297" s="6" t="n"/>
      <c r="J297" s="6" t="n"/>
      <c r="L297" s="6" t="n"/>
      <c r="M297" s="8">
        <f>IF(OR(NOT(OR(A297&lt;&gt;"",C297&lt;&gt;"",D297&lt;&gt;"")),N(A297)=0,OR(K297="Leased",K297="Closed")),"",MAX(0,(TODAY()-N(A297))))</f>
        <v/>
      </c>
      <c r="N297">
        <f>IF(OR(NOT(OR(A297&lt;&gt;"",C297&lt;&gt;"",D297&lt;&gt;"")),OR(K297="Leased",K297="Closed")),"",IF(IF(N(G297)=0,"NO REPLY YET; ","")&amp;IF(AND(N(J297)&gt;0,N(J297)&lt;TODAY()),"NEXT STEP OVERDUE; ","")&amp;IF(AND(N(G297)&gt;0,OR(I297="",N(J297)=0)),"NO NEXT STEP; ","")&amp;IF(AND(K297="Showing scheduled",N(H297)&gt;0,N(H297)&lt;TODAY()),"SHOWING PASSED, UPDATE STATUS; ","")&amp;IF(AND(K297="Shown",MAX(N(H297),N(L297))&gt;0,TODAY()-MAX(N(H297),N(L297))&gt;=N('Settings'!$B$3)),"SHOWN, NO FOLLOW-UP; ","")&amp;IF(AND(N(A297)&gt;0,(TODAY()-N(A297))&gt;=N('Settings'!$B$4)),"STALE; ","")&amp;IF(D297="","NO CONTACT INFO; ","")&amp;IF(B297="","NO SOURCE; ","")&amp;IF(E297="","NO PROPERTY; ","")&amp;IF(N(A297)=0,"NO DATE RECEIVED; ","")="","",LEFT(IF(N(G297)=0,"NO REPLY YET; ","")&amp;IF(AND(N(J297)&gt;0,N(J297)&lt;TODAY()),"NEXT STEP OVERDUE; ","")&amp;IF(AND(N(G297)&gt;0,OR(I297="",N(J297)=0)),"NO NEXT STEP; ","")&amp;IF(AND(K297="Showing scheduled",N(H297)&gt;0,N(H297)&lt;TODAY()),"SHOWING PASSED, UPDATE STATUS; ","")&amp;IF(AND(K297="Shown",MAX(N(H297),N(L297))&gt;0,TODAY()-MAX(N(H297),N(L297))&gt;=N('Settings'!$B$3)),"SHOWN, NO FOLLOW-UP; ","")&amp;IF(AND(N(A297)&gt;0,(TODAY()-N(A297))&gt;=N('Settings'!$B$4)),"STALE; ","")&amp;IF(D297="","NO CONTACT INFO; ","")&amp;IF(B297="","NO SOURCE; ","")&amp;IF(E297="","NO PROPERTY; ","")&amp;IF(N(A297)=0,"NO DATE RECEIVED; ",""),LEN(IF(N(G297)=0,"NO REPLY YET; ","")&amp;IF(AND(N(J297)&gt;0,N(J297)&lt;TODAY()),"NEXT STEP OVERDUE; ","")&amp;IF(AND(N(G297)&gt;0,OR(I297="",N(J297)=0)),"NO NEXT STEP; ","")&amp;IF(AND(K297="Showing scheduled",N(H297)&gt;0,N(H297)&lt;TODAY()),"SHOWING PASSED, UPDATE STATUS; ","")&amp;IF(AND(K297="Shown",MAX(N(H297),N(L297))&gt;0,TODAY()-MAX(N(H297),N(L297))&gt;=N('Settings'!$B$3)),"SHOWN, NO FOLLOW-UP; ","")&amp;IF(AND(N(A297)&gt;0,(TODAY()-N(A297))&gt;=N('Settings'!$B$4)),"STALE; ","")&amp;IF(D297="","NO CONTACT INFO; ","")&amp;IF(B297="","NO SOURCE; ","")&amp;IF(E297="","NO PROPERTY; ","")&amp;IF(N(A297)=0,"NO DATE RECEIVED; ",""))-2)))</f>
        <v/>
      </c>
    </row>
    <row r="298">
      <c r="A298" s="6" t="n"/>
      <c r="F298" s="6" t="n"/>
      <c r="G298" s="6" t="n"/>
      <c r="H298" s="6" t="n"/>
      <c r="J298" s="6" t="n"/>
      <c r="L298" s="6" t="n"/>
      <c r="M298" s="8">
        <f>IF(OR(NOT(OR(A298&lt;&gt;"",C298&lt;&gt;"",D298&lt;&gt;"")),N(A298)=0,OR(K298="Leased",K298="Closed")),"",MAX(0,(TODAY()-N(A298))))</f>
        <v/>
      </c>
      <c r="N298">
        <f>IF(OR(NOT(OR(A298&lt;&gt;"",C298&lt;&gt;"",D298&lt;&gt;"")),OR(K298="Leased",K298="Closed")),"",IF(IF(N(G298)=0,"NO REPLY YET; ","")&amp;IF(AND(N(J298)&gt;0,N(J298)&lt;TODAY()),"NEXT STEP OVERDUE; ","")&amp;IF(AND(N(G298)&gt;0,OR(I298="",N(J298)=0)),"NO NEXT STEP; ","")&amp;IF(AND(K298="Showing scheduled",N(H298)&gt;0,N(H298)&lt;TODAY()),"SHOWING PASSED, UPDATE STATUS; ","")&amp;IF(AND(K298="Shown",MAX(N(H298),N(L298))&gt;0,TODAY()-MAX(N(H298),N(L298))&gt;=N('Settings'!$B$3)),"SHOWN, NO FOLLOW-UP; ","")&amp;IF(AND(N(A298)&gt;0,(TODAY()-N(A298))&gt;=N('Settings'!$B$4)),"STALE; ","")&amp;IF(D298="","NO CONTACT INFO; ","")&amp;IF(B298="","NO SOURCE; ","")&amp;IF(E298="","NO PROPERTY; ","")&amp;IF(N(A298)=0,"NO DATE RECEIVED; ","")="","",LEFT(IF(N(G298)=0,"NO REPLY YET; ","")&amp;IF(AND(N(J298)&gt;0,N(J298)&lt;TODAY()),"NEXT STEP OVERDUE; ","")&amp;IF(AND(N(G298)&gt;0,OR(I298="",N(J298)=0)),"NO NEXT STEP; ","")&amp;IF(AND(K298="Showing scheduled",N(H298)&gt;0,N(H298)&lt;TODAY()),"SHOWING PASSED, UPDATE STATUS; ","")&amp;IF(AND(K298="Shown",MAX(N(H298),N(L298))&gt;0,TODAY()-MAX(N(H298),N(L298))&gt;=N('Settings'!$B$3)),"SHOWN, NO FOLLOW-UP; ","")&amp;IF(AND(N(A298)&gt;0,(TODAY()-N(A298))&gt;=N('Settings'!$B$4)),"STALE; ","")&amp;IF(D298="","NO CONTACT INFO; ","")&amp;IF(B298="","NO SOURCE; ","")&amp;IF(E298="","NO PROPERTY; ","")&amp;IF(N(A298)=0,"NO DATE RECEIVED; ",""),LEN(IF(N(G298)=0,"NO REPLY YET; ","")&amp;IF(AND(N(J298)&gt;0,N(J298)&lt;TODAY()),"NEXT STEP OVERDUE; ","")&amp;IF(AND(N(G298)&gt;0,OR(I298="",N(J298)=0)),"NO NEXT STEP; ","")&amp;IF(AND(K298="Showing scheduled",N(H298)&gt;0,N(H298)&lt;TODAY()),"SHOWING PASSED, UPDATE STATUS; ","")&amp;IF(AND(K298="Shown",MAX(N(H298),N(L298))&gt;0,TODAY()-MAX(N(H298),N(L298))&gt;=N('Settings'!$B$3)),"SHOWN, NO FOLLOW-UP; ","")&amp;IF(AND(N(A298)&gt;0,(TODAY()-N(A298))&gt;=N('Settings'!$B$4)),"STALE; ","")&amp;IF(D298="","NO CONTACT INFO; ","")&amp;IF(B298="","NO SOURCE; ","")&amp;IF(E298="","NO PROPERTY; ","")&amp;IF(N(A298)=0,"NO DATE RECEIVED; ",""))-2)))</f>
        <v/>
      </c>
    </row>
    <row r="299">
      <c r="A299" s="6" t="n"/>
      <c r="F299" s="6" t="n"/>
      <c r="G299" s="6" t="n"/>
      <c r="H299" s="6" t="n"/>
      <c r="J299" s="6" t="n"/>
      <c r="L299" s="6" t="n"/>
      <c r="M299" s="8">
        <f>IF(OR(NOT(OR(A299&lt;&gt;"",C299&lt;&gt;"",D299&lt;&gt;"")),N(A299)=0,OR(K299="Leased",K299="Closed")),"",MAX(0,(TODAY()-N(A299))))</f>
        <v/>
      </c>
      <c r="N299">
        <f>IF(OR(NOT(OR(A299&lt;&gt;"",C299&lt;&gt;"",D299&lt;&gt;"")),OR(K299="Leased",K299="Closed")),"",IF(IF(N(G299)=0,"NO REPLY YET; ","")&amp;IF(AND(N(J299)&gt;0,N(J299)&lt;TODAY()),"NEXT STEP OVERDUE; ","")&amp;IF(AND(N(G299)&gt;0,OR(I299="",N(J299)=0)),"NO NEXT STEP; ","")&amp;IF(AND(K299="Showing scheduled",N(H299)&gt;0,N(H299)&lt;TODAY()),"SHOWING PASSED, UPDATE STATUS; ","")&amp;IF(AND(K299="Shown",MAX(N(H299),N(L299))&gt;0,TODAY()-MAX(N(H299),N(L299))&gt;=N('Settings'!$B$3)),"SHOWN, NO FOLLOW-UP; ","")&amp;IF(AND(N(A299)&gt;0,(TODAY()-N(A299))&gt;=N('Settings'!$B$4)),"STALE; ","")&amp;IF(D299="","NO CONTACT INFO; ","")&amp;IF(B299="","NO SOURCE; ","")&amp;IF(E299="","NO PROPERTY; ","")&amp;IF(N(A299)=0,"NO DATE RECEIVED; ","")="","",LEFT(IF(N(G299)=0,"NO REPLY YET; ","")&amp;IF(AND(N(J299)&gt;0,N(J299)&lt;TODAY()),"NEXT STEP OVERDUE; ","")&amp;IF(AND(N(G299)&gt;0,OR(I299="",N(J299)=0)),"NO NEXT STEP; ","")&amp;IF(AND(K299="Showing scheduled",N(H299)&gt;0,N(H299)&lt;TODAY()),"SHOWING PASSED, UPDATE STATUS; ","")&amp;IF(AND(K299="Shown",MAX(N(H299),N(L299))&gt;0,TODAY()-MAX(N(H299),N(L299))&gt;=N('Settings'!$B$3)),"SHOWN, NO FOLLOW-UP; ","")&amp;IF(AND(N(A299)&gt;0,(TODAY()-N(A299))&gt;=N('Settings'!$B$4)),"STALE; ","")&amp;IF(D299="","NO CONTACT INFO; ","")&amp;IF(B299="","NO SOURCE; ","")&amp;IF(E299="","NO PROPERTY; ","")&amp;IF(N(A299)=0,"NO DATE RECEIVED; ",""),LEN(IF(N(G299)=0,"NO REPLY YET; ","")&amp;IF(AND(N(J299)&gt;0,N(J299)&lt;TODAY()),"NEXT STEP OVERDUE; ","")&amp;IF(AND(N(G299)&gt;0,OR(I299="",N(J299)=0)),"NO NEXT STEP; ","")&amp;IF(AND(K299="Showing scheduled",N(H299)&gt;0,N(H299)&lt;TODAY()),"SHOWING PASSED, UPDATE STATUS; ","")&amp;IF(AND(K299="Shown",MAX(N(H299),N(L299))&gt;0,TODAY()-MAX(N(H299),N(L299))&gt;=N('Settings'!$B$3)),"SHOWN, NO FOLLOW-UP; ","")&amp;IF(AND(N(A299)&gt;0,(TODAY()-N(A299))&gt;=N('Settings'!$B$4)),"STALE; ","")&amp;IF(D299="","NO CONTACT INFO; ","")&amp;IF(B299="","NO SOURCE; ","")&amp;IF(E299="","NO PROPERTY; ","")&amp;IF(N(A299)=0,"NO DATE RECEIVED; ",""))-2)))</f>
        <v/>
      </c>
    </row>
    <row r="300">
      <c r="A300" s="6" t="n"/>
      <c r="F300" s="6" t="n"/>
      <c r="G300" s="6" t="n"/>
      <c r="H300" s="6" t="n"/>
      <c r="J300" s="6" t="n"/>
      <c r="L300" s="6" t="n"/>
      <c r="M300" s="8">
        <f>IF(OR(NOT(OR(A300&lt;&gt;"",C300&lt;&gt;"",D300&lt;&gt;"")),N(A300)=0,OR(K300="Leased",K300="Closed")),"",MAX(0,(TODAY()-N(A300))))</f>
        <v/>
      </c>
      <c r="N300">
        <f>IF(OR(NOT(OR(A300&lt;&gt;"",C300&lt;&gt;"",D300&lt;&gt;"")),OR(K300="Leased",K300="Closed")),"",IF(IF(N(G300)=0,"NO REPLY YET; ","")&amp;IF(AND(N(J300)&gt;0,N(J300)&lt;TODAY()),"NEXT STEP OVERDUE; ","")&amp;IF(AND(N(G300)&gt;0,OR(I300="",N(J300)=0)),"NO NEXT STEP; ","")&amp;IF(AND(K300="Showing scheduled",N(H300)&gt;0,N(H300)&lt;TODAY()),"SHOWING PASSED, UPDATE STATUS; ","")&amp;IF(AND(K300="Shown",MAX(N(H300),N(L300))&gt;0,TODAY()-MAX(N(H300),N(L300))&gt;=N('Settings'!$B$3)),"SHOWN, NO FOLLOW-UP; ","")&amp;IF(AND(N(A300)&gt;0,(TODAY()-N(A300))&gt;=N('Settings'!$B$4)),"STALE; ","")&amp;IF(D300="","NO CONTACT INFO; ","")&amp;IF(B300="","NO SOURCE; ","")&amp;IF(E300="","NO PROPERTY; ","")&amp;IF(N(A300)=0,"NO DATE RECEIVED; ","")="","",LEFT(IF(N(G300)=0,"NO REPLY YET; ","")&amp;IF(AND(N(J300)&gt;0,N(J300)&lt;TODAY()),"NEXT STEP OVERDUE; ","")&amp;IF(AND(N(G300)&gt;0,OR(I300="",N(J300)=0)),"NO NEXT STEP; ","")&amp;IF(AND(K300="Showing scheduled",N(H300)&gt;0,N(H300)&lt;TODAY()),"SHOWING PASSED, UPDATE STATUS; ","")&amp;IF(AND(K300="Shown",MAX(N(H300),N(L300))&gt;0,TODAY()-MAX(N(H300),N(L300))&gt;=N('Settings'!$B$3)),"SHOWN, NO FOLLOW-UP; ","")&amp;IF(AND(N(A300)&gt;0,(TODAY()-N(A300))&gt;=N('Settings'!$B$4)),"STALE; ","")&amp;IF(D300="","NO CONTACT INFO; ","")&amp;IF(B300="","NO SOURCE; ","")&amp;IF(E300="","NO PROPERTY; ","")&amp;IF(N(A300)=0,"NO DATE RECEIVED; ",""),LEN(IF(N(G300)=0,"NO REPLY YET; ","")&amp;IF(AND(N(J300)&gt;0,N(J300)&lt;TODAY()),"NEXT STEP OVERDUE; ","")&amp;IF(AND(N(G300)&gt;0,OR(I300="",N(J300)=0)),"NO NEXT STEP; ","")&amp;IF(AND(K300="Showing scheduled",N(H300)&gt;0,N(H300)&lt;TODAY()),"SHOWING PASSED, UPDATE STATUS; ","")&amp;IF(AND(K300="Shown",MAX(N(H300),N(L300))&gt;0,TODAY()-MAX(N(H300),N(L300))&gt;=N('Settings'!$B$3)),"SHOWN, NO FOLLOW-UP; ","")&amp;IF(AND(N(A300)&gt;0,(TODAY()-N(A300))&gt;=N('Settings'!$B$4)),"STALE; ","")&amp;IF(D300="","NO CONTACT INFO; ","")&amp;IF(B300="","NO SOURCE; ","")&amp;IF(E300="","NO PROPERTY; ","")&amp;IF(N(A300)=0,"NO DATE RECEIVED; ",""))-2)))</f>
        <v/>
      </c>
    </row>
    <row r="301">
      <c r="A301" s="6" t="n"/>
      <c r="F301" s="6" t="n"/>
      <c r="G301" s="6" t="n"/>
      <c r="H301" s="6" t="n"/>
      <c r="J301" s="6" t="n"/>
      <c r="L301" s="6" t="n"/>
      <c r="M301" s="8">
        <f>IF(OR(NOT(OR(A301&lt;&gt;"",C301&lt;&gt;"",D301&lt;&gt;"")),N(A301)=0,OR(K301="Leased",K301="Closed")),"",MAX(0,(TODAY()-N(A301))))</f>
        <v/>
      </c>
      <c r="N301">
        <f>IF(OR(NOT(OR(A301&lt;&gt;"",C301&lt;&gt;"",D301&lt;&gt;"")),OR(K301="Leased",K301="Closed")),"",IF(IF(N(G301)=0,"NO REPLY YET; ","")&amp;IF(AND(N(J301)&gt;0,N(J301)&lt;TODAY()),"NEXT STEP OVERDUE; ","")&amp;IF(AND(N(G301)&gt;0,OR(I301="",N(J301)=0)),"NO NEXT STEP; ","")&amp;IF(AND(K301="Showing scheduled",N(H301)&gt;0,N(H301)&lt;TODAY()),"SHOWING PASSED, UPDATE STATUS; ","")&amp;IF(AND(K301="Shown",MAX(N(H301),N(L301))&gt;0,TODAY()-MAX(N(H301),N(L301))&gt;=N('Settings'!$B$3)),"SHOWN, NO FOLLOW-UP; ","")&amp;IF(AND(N(A301)&gt;0,(TODAY()-N(A301))&gt;=N('Settings'!$B$4)),"STALE; ","")&amp;IF(D301="","NO CONTACT INFO; ","")&amp;IF(B301="","NO SOURCE; ","")&amp;IF(E301="","NO PROPERTY; ","")&amp;IF(N(A301)=0,"NO DATE RECEIVED; ","")="","",LEFT(IF(N(G301)=0,"NO REPLY YET; ","")&amp;IF(AND(N(J301)&gt;0,N(J301)&lt;TODAY()),"NEXT STEP OVERDUE; ","")&amp;IF(AND(N(G301)&gt;0,OR(I301="",N(J301)=0)),"NO NEXT STEP; ","")&amp;IF(AND(K301="Showing scheduled",N(H301)&gt;0,N(H301)&lt;TODAY()),"SHOWING PASSED, UPDATE STATUS; ","")&amp;IF(AND(K301="Shown",MAX(N(H301),N(L301))&gt;0,TODAY()-MAX(N(H301),N(L301))&gt;=N('Settings'!$B$3)),"SHOWN, NO FOLLOW-UP; ","")&amp;IF(AND(N(A301)&gt;0,(TODAY()-N(A301))&gt;=N('Settings'!$B$4)),"STALE; ","")&amp;IF(D301="","NO CONTACT INFO; ","")&amp;IF(B301="","NO SOURCE; ","")&amp;IF(E301="","NO PROPERTY; ","")&amp;IF(N(A301)=0,"NO DATE RECEIVED; ",""),LEN(IF(N(G301)=0,"NO REPLY YET; ","")&amp;IF(AND(N(J301)&gt;0,N(J301)&lt;TODAY()),"NEXT STEP OVERDUE; ","")&amp;IF(AND(N(G301)&gt;0,OR(I301="",N(J301)=0)),"NO NEXT STEP; ","")&amp;IF(AND(K301="Showing scheduled",N(H301)&gt;0,N(H301)&lt;TODAY()),"SHOWING PASSED, UPDATE STATUS; ","")&amp;IF(AND(K301="Shown",MAX(N(H301),N(L301))&gt;0,TODAY()-MAX(N(H301),N(L301))&gt;=N('Settings'!$B$3)),"SHOWN, NO FOLLOW-UP; ","")&amp;IF(AND(N(A301)&gt;0,(TODAY()-N(A301))&gt;=N('Settings'!$B$4)),"STALE; ","")&amp;IF(D301="","NO CONTACT INFO; ","")&amp;IF(B301="","NO SOURCE; ","")&amp;IF(E301="","NO PROPERTY; ","")&amp;IF(N(A301)=0,"NO DATE RECEIVED; ",""))-2)))</f>
        <v/>
      </c>
    </row>
    <row r="302">
      <c r="A302" s="6" t="n"/>
      <c r="F302" s="6" t="n"/>
      <c r="G302" s="6" t="n"/>
      <c r="H302" s="6" t="n"/>
      <c r="J302" s="6" t="n"/>
      <c r="L302" s="6" t="n"/>
      <c r="M302" s="8">
        <f>IF(OR(NOT(OR(A302&lt;&gt;"",C302&lt;&gt;"",D302&lt;&gt;"")),N(A302)=0,OR(K302="Leased",K302="Closed")),"",MAX(0,(TODAY()-N(A302))))</f>
        <v/>
      </c>
      <c r="N302">
        <f>IF(OR(NOT(OR(A302&lt;&gt;"",C302&lt;&gt;"",D302&lt;&gt;"")),OR(K302="Leased",K302="Closed")),"",IF(IF(N(G302)=0,"NO REPLY YET; ","")&amp;IF(AND(N(J302)&gt;0,N(J302)&lt;TODAY()),"NEXT STEP OVERDUE; ","")&amp;IF(AND(N(G302)&gt;0,OR(I302="",N(J302)=0)),"NO NEXT STEP; ","")&amp;IF(AND(K302="Showing scheduled",N(H302)&gt;0,N(H302)&lt;TODAY()),"SHOWING PASSED, UPDATE STATUS; ","")&amp;IF(AND(K302="Shown",MAX(N(H302),N(L302))&gt;0,TODAY()-MAX(N(H302),N(L302))&gt;=N('Settings'!$B$3)),"SHOWN, NO FOLLOW-UP; ","")&amp;IF(AND(N(A302)&gt;0,(TODAY()-N(A302))&gt;=N('Settings'!$B$4)),"STALE; ","")&amp;IF(D302="","NO CONTACT INFO; ","")&amp;IF(B302="","NO SOURCE; ","")&amp;IF(E302="","NO PROPERTY; ","")&amp;IF(N(A302)=0,"NO DATE RECEIVED; ","")="","",LEFT(IF(N(G302)=0,"NO REPLY YET; ","")&amp;IF(AND(N(J302)&gt;0,N(J302)&lt;TODAY()),"NEXT STEP OVERDUE; ","")&amp;IF(AND(N(G302)&gt;0,OR(I302="",N(J302)=0)),"NO NEXT STEP; ","")&amp;IF(AND(K302="Showing scheduled",N(H302)&gt;0,N(H302)&lt;TODAY()),"SHOWING PASSED, UPDATE STATUS; ","")&amp;IF(AND(K302="Shown",MAX(N(H302),N(L302))&gt;0,TODAY()-MAX(N(H302),N(L302))&gt;=N('Settings'!$B$3)),"SHOWN, NO FOLLOW-UP; ","")&amp;IF(AND(N(A302)&gt;0,(TODAY()-N(A302))&gt;=N('Settings'!$B$4)),"STALE; ","")&amp;IF(D302="","NO CONTACT INFO; ","")&amp;IF(B302="","NO SOURCE; ","")&amp;IF(E302="","NO PROPERTY; ","")&amp;IF(N(A302)=0,"NO DATE RECEIVED; ",""),LEN(IF(N(G302)=0,"NO REPLY YET; ","")&amp;IF(AND(N(J302)&gt;0,N(J302)&lt;TODAY()),"NEXT STEP OVERDUE; ","")&amp;IF(AND(N(G302)&gt;0,OR(I302="",N(J302)=0)),"NO NEXT STEP; ","")&amp;IF(AND(K302="Showing scheduled",N(H302)&gt;0,N(H302)&lt;TODAY()),"SHOWING PASSED, UPDATE STATUS; ","")&amp;IF(AND(K302="Shown",MAX(N(H302),N(L302))&gt;0,TODAY()-MAX(N(H302),N(L302))&gt;=N('Settings'!$B$3)),"SHOWN, NO FOLLOW-UP; ","")&amp;IF(AND(N(A302)&gt;0,(TODAY()-N(A302))&gt;=N('Settings'!$B$4)),"STALE; ","")&amp;IF(D302="","NO CONTACT INFO; ","")&amp;IF(B302="","NO SOURCE; ","")&amp;IF(E302="","NO PROPERTY; ","")&amp;IF(N(A302)=0,"NO DATE RECEIVED; ",""))-2)))</f>
        <v/>
      </c>
    </row>
    <row r="303">
      <c r="A303" s="6" t="n"/>
      <c r="F303" s="6" t="n"/>
      <c r="G303" s="6" t="n"/>
      <c r="H303" s="6" t="n"/>
      <c r="J303" s="6" t="n"/>
      <c r="L303" s="6" t="n"/>
      <c r="M303" s="8">
        <f>IF(OR(NOT(OR(A303&lt;&gt;"",C303&lt;&gt;"",D303&lt;&gt;"")),N(A303)=0,OR(K303="Leased",K303="Closed")),"",MAX(0,(TODAY()-N(A303))))</f>
        <v/>
      </c>
      <c r="N303">
        <f>IF(OR(NOT(OR(A303&lt;&gt;"",C303&lt;&gt;"",D303&lt;&gt;"")),OR(K303="Leased",K303="Closed")),"",IF(IF(N(G303)=0,"NO REPLY YET; ","")&amp;IF(AND(N(J303)&gt;0,N(J303)&lt;TODAY()),"NEXT STEP OVERDUE; ","")&amp;IF(AND(N(G303)&gt;0,OR(I303="",N(J303)=0)),"NO NEXT STEP; ","")&amp;IF(AND(K303="Showing scheduled",N(H303)&gt;0,N(H303)&lt;TODAY()),"SHOWING PASSED, UPDATE STATUS; ","")&amp;IF(AND(K303="Shown",MAX(N(H303),N(L303))&gt;0,TODAY()-MAX(N(H303),N(L303))&gt;=N('Settings'!$B$3)),"SHOWN, NO FOLLOW-UP; ","")&amp;IF(AND(N(A303)&gt;0,(TODAY()-N(A303))&gt;=N('Settings'!$B$4)),"STALE; ","")&amp;IF(D303="","NO CONTACT INFO; ","")&amp;IF(B303="","NO SOURCE; ","")&amp;IF(E303="","NO PROPERTY; ","")&amp;IF(N(A303)=0,"NO DATE RECEIVED; ","")="","",LEFT(IF(N(G303)=0,"NO REPLY YET; ","")&amp;IF(AND(N(J303)&gt;0,N(J303)&lt;TODAY()),"NEXT STEP OVERDUE; ","")&amp;IF(AND(N(G303)&gt;0,OR(I303="",N(J303)=0)),"NO NEXT STEP; ","")&amp;IF(AND(K303="Showing scheduled",N(H303)&gt;0,N(H303)&lt;TODAY()),"SHOWING PASSED, UPDATE STATUS; ","")&amp;IF(AND(K303="Shown",MAX(N(H303),N(L303))&gt;0,TODAY()-MAX(N(H303),N(L303))&gt;=N('Settings'!$B$3)),"SHOWN, NO FOLLOW-UP; ","")&amp;IF(AND(N(A303)&gt;0,(TODAY()-N(A303))&gt;=N('Settings'!$B$4)),"STALE; ","")&amp;IF(D303="","NO CONTACT INFO; ","")&amp;IF(B303="","NO SOURCE; ","")&amp;IF(E303="","NO PROPERTY; ","")&amp;IF(N(A303)=0,"NO DATE RECEIVED; ",""),LEN(IF(N(G303)=0,"NO REPLY YET; ","")&amp;IF(AND(N(J303)&gt;0,N(J303)&lt;TODAY()),"NEXT STEP OVERDUE; ","")&amp;IF(AND(N(G303)&gt;0,OR(I303="",N(J303)=0)),"NO NEXT STEP; ","")&amp;IF(AND(K303="Showing scheduled",N(H303)&gt;0,N(H303)&lt;TODAY()),"SHOWING PASSED, UPDATE STATUS; ","")&amp;IF(AND(K303="Shown",MAX(N(H303),N(L303))&gt;0,TODAY()-MAX(N(H303),N(L303))&gt;=N('Settings'!$B$3)),"SHOWN, NO FOLLOW-UP; ","")&amp;IF(AND(N(A303)&gt;0,(TODAY()-N(A303))&gt;=N('Settings'!$B$4)),"STALE; ","")&amp;IF(D303="","NO CONTACT INFO; ","")&amp;IF(B303="","NO SOURCE; ","")&amp;IF(E303="","NO PROPERTY; ","")&amp;IF(N(A303)=0,"NO DATE RECEIVED; ",""))-2)))</f>
        <v/>
      </c>
    </row>
    <row r="304">
      <c r="A304" s="6" t="n"/>
      <c r="F304" s="6" t="n"/>
      <c r="G304" s="6" t="n"/>
      <c r="H304" s="6" t="n"/>
      <c r="J304" s="6" t="n"/>
      <c r="L304" s="6" t="n"/>
      <c r="M304" s="8">
        <f>IF(OR(NOT(OR(A304&lt;&gt;"",C304&lt;&gt;"",D304&lt;&gt;"")),N(A304)=0,OR(K304="Leased",K304="Closed")),"",MAX(0,(TODAY()-N(A304))))</f>
        <v/>
      </c>
      <c r="N304">
        <f>IF(OR(NOT(OR(A304&lt;&gt;"",C304&lt;&gt;"",D304&lt;&gt;"")),OR(K304="Leased",K304="Closed")),"",IF(IF(N(G304)=0,"NO REPLY YET; ","")&amp;IF(AND(N(J304)&gt;0,N(J304)&lt;TODAY()),"NEXT STEP OVERDUE; ","")&amp;IF(AND(N(G304)&gt;0,OR(I304="",N(J304)=0)),"NO NEXT STEP; ","")&amp;IF(AND(K304="Showing scheduled",N(H304)&gt;0,N(H304)&lt;TODAY()),"SHOWING PASSED, UPDATE STATUS; ","")&amp;IF(AND(K304="Shown",MAX(N(H304),N(L304))&gt;0,TODAY()-MAX(N(H304),N(L304))&gt;=N('Settings'!$B$3)),"SHOWN, NO FOLLOW-UP; ","")&amp;IF(AND(N(A304)&gt;0,(TODAY()-N(A304))&gt;=N('Settings'!$B$4)),"STALE; ","")&amp;IF(D304="","NO CONTACT INFO; ","")&amp;IF(B304="","NO SOURCE; ","")&amp;IF(E304="","NO PROPERTY; ","")&amp;IF(N(A304)=0,"NO DATE RECEIVED; ","")="","",LEFT(IF(N(G304)=0,"NO REPLY YET; ","")&amp;IF(AND(N(J304)&gt;0,N(J304)&lt;TODAY()),"NEXT STEP OVERDUE; ","")&amp;IF(AND(N(G304)&gt;0,OR(I304="",N(J304)=0)),"NO NEXT STEP; ","")&amp;IF(AND(K304="Showing scheduled",N(H304)&gt;0,N(H304)&lt;TODAY()),"SHOWING PASSED, UPDATE STATUS; ","")&amp;IF(AND(K304="Shown",MAX(N(H304),N(L304))&gt;0,TODAY()-MAX(N(H304),N(L304))&gt;=N('Settings'!$B$3)),"SHOWN, NO FOLLOW-UP; ","")&amp;IF(AND(N(A304)&gt;0,(TODAY()-N(A304))&gt;=N('Settings'!$B$4)),"STALE; ","")&amp;IF(D304="","NO CONTACT INFO; ","")&amp;IF(B304="","NO SOURCE; ","")&amp;IF(E304="","NO PROPERTY; ","")&amp;IF(N(A304)=0,"NO DATE RECEIVED; ",""),LEN(IF(N(G304)=0,"NO REPLY YET; ","")&amp;IF(AND(N(J304)&gt;0,N(J304)&lt;TODAY()),"NEXT STEP OVERDUE; ","")&amp;IF(AND(N(G304)&gt;0,OR(I304="",N(J304)=0)),"NO NEXT STEP; ","")&amp;IF(AND(K304="Showing scheduled",N(H304)&gt;0,N(H304)&lt;TODAY()),"SHOWING PASSED, UPDATE STATUS; ","")&amp;IF(AND(K304="Shown",MAX(N(H304),N(L304))&gt;0,TODAY()-MAX(N(H304),N(L304))&gt;=N('Settings'!$B$3)),"SHOWN, NO FOLLOW-UP; ","")&amp;IF(AND(N(A304)&gt;0,(TODAY()-N(A304))&gt;=N('Settings'!$B$4)),"STALE; ","")&amp;IF(D304="","NO CONTACT INFO; ","")&amp;IF(B304="","NO SOURCE; ","")&amp;IF(E304="","NO PROPERTY; ","")&amp;IF(N(A304)=0,"NO DATE RECEIVED; ",""))-2)))</f>
        <v/>
      </c>
    </row>
    <row r="305">
      <c r="A305" s="6" t="n"/>
      <c r="F305" s="6" t="n"/>
      <c r="G305" s="6" t="n"/>
      <c r="H305" s="6" t="n"/>
      <c r="J305" s="6" t="n"/>
      <c r="L305" s="6" t="n"/>
      <c r="M305" s="8">
        <f>IF(OR(NOT(OR(A305&lt;&gt;"",C305&lt;&gt;"",D305&lt;&gt;"")),N(A305)=0,OR(K305="Leased",K305="Closed")),"",MAX(0,(TODAY()-N(A305))))</f>
        <v/>
      </c>
      <c r="N305">
        <f>IF(OR(NOT(OR(A305&lt;&gt;"",C305&lt;&gt;"",D305&lt;&gt;"")),OR(K305="Leased",K305="Closed")),"",IF(IF(N(G305)=0,"NO REPLY YET; ","")&amp;IF(AND(N(J305)&gt;0,N(J305)&lt;TODAY()),"NEXT STEP OVERDUE; ","")&amp;IF(AND(N(G305)&gt;0,OR(I305="",N(J305)=0)),"NO NEXT STEP; ","")&amp;IF(AND(K305="Showing scheduled",N(H305)&gt;0,N(H305)&lt;TODAY()),"SHOWING PASSED, UPDATE STATUS; ","")&amp;IF(AND(K305="Shown",MAX(N(H305),N(L305))&gt;0,TODAY()-MAX(N(H305),N(L305))&gt;=N('Settings'!$B$3)),"SHOWN, NO FOLLOW-UP; ","")&amp;IF(AND(N(A305)&gt;0,(TODAY()-N(A305))&gt;=N('Settings'!$B$4)),"STALE; ","")&amp;IF(D305="","NO CONTACT INFO; ","")&amp;IF(B305="","NO SOURCE; ","")&amp;IF(E305="","NO PROPERTY; ","")&amp;IF(N(A305)=0,"NO DATE RECEIVED; ","")="","",LEFT(IF(N(G305)=0,"NO REPLY YET; ","")&amp;IF(AND(N(J305)&gt;0,N(J305)&lt;TODAY()),"NEXT STEP OVERDUE; ","")&amp;IF(AND(N(G305)&gt;0,OR(I305="",N(J305)=0)),"NO NEXT STEP; ","")&amp;IF(AND(K305="Showing scheduled",N(H305)&gt;0,N(H305)&lt;TODAY()),"SHOWING PASSED, UPDATE STATUS; ","")&amp;IF(AND(K305="Shown",MAX(N(H305),N(L305))&gt;0,TODAY()-MAX(N(H305),N(L305))&gt;=N('Settings'!$B$3)),"SHOWN, NO FOLLOW-UP; ","")&amp;IF(AND(N(A305)&gt;0,(TODAY()-N(A305))&gt;=N('Settings'!$B$4)),"STALE; ","")&amp;IF(D305="","NO CONTACT INFO; ","")&amp;IF(B305="","NO SOURCE; ","")&amp;IF(E305="","NO PROPERTY; ","")&amp;IF(N(A305)=0,"NO DATE RECEIVED; ",""),LEN(IF(N(G305)=0,"NO REPLY YET; ","")&amp;IF(AND(N(J305)&gt;0,N(J305)&lt;TODAY()),"NEXT STEP OVERDUE; ","")&amp;IF(AND(N(G305)&gt;0,OR(I305="",N(J305)=0)),"NO NEXT STEP; ","")&amp;IF(AND(K305="Showing scheduled",N(H305)&gt;0,N(H305)&lt;TODAY()),"SHOWING PASSED, UPDATE STATUS; ","")&amp;IF(AND(K305="Shown",MAX(N(H305),N(L305))&gt;0,TODAY()-MAX(N(H305),N(L305))&gt;=N('Settings'!$B$3)),"SHOWN, NO FOLLOW-UP; ","")&amp;IF(AND(N(A305)&gt;0,(TODAY()-N(A305))&gt;=N('Settings'!$B$4)),"STALE; ","")&amp;IF(D305="","NO CONTACT INFO; ","")&amp;IF(B305="","NO SOURCE; ","")&amp;IF(E305="","NO PROPERTY; ","")&amp;IF(N(A305)=0,"NO DATE RECEIVED; ",""))-2)))</f>
        <v/>
      </c>
    </row>
    <row r="306">
      <c r="A306" s="6" t="n"/>
      <c r="F306" s="6" t="n"/>
      <c r="G306" s="6" t="n"/>
      <c r="H306" s="6" t="n"/>
      <c r="J306" s="6" t="n"/>
      <c r="L306" s="6" t="n"/>
      <c r="M306" s="8">
        <f>IF(OR(NOT(OR(A306&lt;&gt;"",C306&lt;&gt;"",D306&lt;&gt;"")),N(A306)=0,OR(K306="Leased",K306="Closed")),"",MAX(0,(TODAY()-N(A306))))</f>
        <v/>
      </c>
      <c r="N306">
        <f>IF(OR(NOT(OR(A306&lt;&gt;"",C306&lt;&gt;"",D306&lt;&gt;"")),OR(K306="Leased",K306="Closed")),"",IF(IF(N(G306)=0,"NO REPLY YET; ","")&amp;IF(AND(N(J306)&gt;0,N(J306)&lt;TODAY()),"NEXT STEP OVERDUE; ","")&amp;IF(AND(N(G306)&gt;0,OR(I306="",N(J306)=0)),"NO NEXT STEP; ","")&amp;IF(AND(K306="Showing scheduled",N(H306)&gt;0,N(H306)&lt;TODAY()),"SHOWING PASSED, UPDATE STATUS; ","")&amp;IF(AND(K306="Shown",MAX(N(H306),N(L306))&gt;0,TODAY()-MAX(N(H306),N(L306))&gt;=N('Settings'!$B$3)),"SHOWN, NO FOLLOW-UP; ","")&amp;IF(AND(N(A306)&gt;0,(TODAY()-N(A306))&gt;=N('Settings'!$B$4)),"STALE; ","")&amp;IF(D306="","NO CONTACT INFO; ","")&amp;IF(B306="","NO SOURCE; ","")&amp;IF(E306="","NO PROPERTY; ","")&amp;IF(N(A306)=0,"NO DATE RECEIVED; ","")="","",LEFT(IF(N(G306)=0,"NO REPLY YET; ","")&amp;IF(AND(N(J306)&gt;0,N(J306)&lt;TODAY()),"NEXT STEP OVERDUE; ","")&amp;IF(AND(N(G306)&gt;0,OR(I306="",N(J306)=0)),"NO NEXT STEP; ","")&amp;IF(AND(K306="Showing scheduled",N(H306)&gt;0,N(H306)&lt;TODAY()),"SHOWING PASSED, UPDATE STATUS; ","")&amp;IF(AND(K306="Shown",MAX(N(H306),N(L306))&gt;0,TODAY()-MAX(N(H306),N(L306))&gt;=N('Settings'!$B$3)),"SHOWN, NO FOLLOW-UP; ","")&amp;IF(AND(N(A306)&gt;0,(TODAY()-N(A306))&gt;=N('Settings'!$B$4)),"STALE; ","")&amp;IF(D306="","NO CONTACT INFO; ","")&amp;IF(B306="","NO SOURCE; ","")&amp;IF(E306="","NO PROPERTY; ","")&amp;IF(N(A306)=0,"NO DATE RECEIVED; ",""),LEN(IF(N(G306)=0,"NO REPLY YET; ","")&amp;IF(AND(N(J306)&gt;0,N(J306)&lt;TODAY()),"NEXT STEP OVERDUE; ","")&amp;IF(AND(N(G306)&gt;0,OR(I306="",N(J306)=0)),"NO NEXT STEP; ","")&amp;IF(AND(K306="Showing scheduled",N(H306)&gt;0,N(H306)&lt;TODAY()),"SHOWING PASSED, UPDATE STATUS; ","")&amp;IF(AND(K306="Shown",MAX(N(H306),N(L306))&gt;0,TODAY()-MAX(N(H306),N(L306))&gt;=N('Settings'!$B$3)),"SHOWN, NO FOLLOW-UP; ","")&amp;IF(AND(N(A306)&gt;0,(TODAY()-N(A306))&gt;=N('Settings'!$B$4)),"STALE; ","")&amp;IF(D306="","NO CONTACT INFO; ","")&amp;IF(B306="","NO SOURCE; ","")&amp;IF(E306="","NO PROPERTY; ","")&amp;IF(N(A306)=0,"NO DATE RECEIVED; ",""))-2)))</f>
        <v/>
      </c>
    </row>
    <row r="307">
      <c r="A307" s="6" t="n"/>
      <c r="F307" s="6" t="n"/>
      <c r="G307" s="6" t="n"/>
      <c r="H307" s="6" t="n"/>
      <c r="J307" s="6" t="n"/>
      <c r="L307" s="6" t="n"/>
      <c r="M307" s="8">
        <f>IF(OR(NOT(OR(A307&lt;&gt;"",C307&lt;&gt;"",D307&lt;&gt;"")),N(A307)=0,OR(K307="Leased",K307="Closed")),"",MAX(0,(TODAY()-N(A307))))</f>
        <v/>
      </c>
      <c r="N307">
        <f>IF(OR(NOT(OR(A307&lt;&gt;"",C307&lt;&gt;"",D307&lt;&gt;"")),OR(K307="Leased",K307="Closed")),"",IF(IF(N(G307)=0,"NO REPLY YET; ","")&amp;IF(AND(N(J307)&gt;0,N(J307)&lt;TODAY()),"NEXT STEP OVERDUE; ","")&amp;IF(AND(N(G307)&gt;0,OR(I307="",N(J307)=0)),"NO NEXT STEP; ","")&amp;IF(AND(K307="Showing scheduled",N(H307)&gt;0,N(H307)&lt;TODAY()),"SHOWING PASSED, UPDATE STATUS; ","")&amp;IF(AND(K307="Shown",MAX(N(H307),N(L307))&gt;0,TODAY()-MAX(N(H307),N(L307))&gt;=N('Settings'!$B$3)),"SHOWN, NO FOLLOW-UP; ","")&amp;IF(AND(N(A307)&gt;0,(TODAY()-N(A307))&gt;=N('Settings'!$B$4)),"STALE; ","")&amp;IF(D307="","NO CONTACT INFO; ","")&amp;IF(B307="","NO SOURCE; ","")&amp;IF(E307="","NO PROPERTY; ","")&amp;IF(N(A307)=0,"NO DATE RECEIVED; ","")="","",LEFT(IF(N(G307)=0,"NO REPLY YET; ","")&amp;IF(AND(N(J307)&gt;0,N(J307)&lt;TODAY()),"NEXT STEP OVERDUE; ","")&amp;IF(AND(N(G307)&gt;0,OR(I307="",N(J307)=0)),"NO NEXT STEP; ","")&amp;IF(AND(K307="Showing scheduled",N(H307)&gt;0,N(H307)&lt;TODAY()),"SHOWING PASSED, UPDATE STATUS; ","")&amp;IF(AND(K307="Shown",MAX(N(H307),N(L307))&gt;0,TODAY()-MAX(N(H307),N(L307))&gt;=N('Settings'!$B$3)),"SHOWN, NO FOLLOW-UP; ","")&amp;IF(AND(N(A307)&gt;0,(TODAY()-N(A307))&gt;=N('Settings'!$B$4)),"STALE; ","")&amp;IF(D307="","NO CONTACT INFO; ","")&amp;IF(B307="","NO SOURCE; ","")&amp;IF(E307="","NO PROPERTY; ","")&amp;IF(N(A307)=0,"NO DATE RECEIVED; ",""),LEN(IF(N(G307)=0,"NO REPLY YET; ","")&amp;IF(AND(N(J307)&gt;0,N(J307)&lt;TODAY()),"NEXT STEP OVERDUE; ","")&amp;IF(AND(N(G307)&gt;0,OR(I307="",N(J307)=0)),"NO NEXT STEP; ","")&amp;IF(AND(K307="Showing scheduled",N(H307)&gt;0,N(H307)&lt;TODAY()),"SHOWING PASSED, UPDATE STATUS; ","")&amp;IF(AND(K307="Shown",MAX(N(H307),N(L307))&gt;0,TODAY()-MAX(N(H307),N(L307))&gt;=N('Settings'!$B$3)),"SHOWN, NO FOLLOW-UP; ","")&amp;IF(AND(N(A307)&gt;0,(TODAY()-N(A307))&gt;=N('Settings'!$B$4)),"STALE; ","")&amp;IF(D307="","NO CONTACT INFO; ","")&amp;IF(B307="","NO SOURCE; ","")&amp;IF(E307="","NO PROPERTY; ","")&amp;IF(N(A307)=0,"NO DATE RECEIVED; ",""))-2)))</f>
        <v/>
      </c>
    </row>
    <row r="308">
      <c r="A308" s="6" t="n"/>
      <c r="F308" s="6" t="n"/>
      <c r="G308" s="6" t="n"/>
      <c r="H308" s="6" t="n"/>
      <c r="J308" s="6" t="n"/>
      <c r="L308" s="6" t="n"/>
      <c r="M308" s="8">
        <f>IF(OR(NOT(OR(A308&lt;&gt;"",C308&lt;&gt;"",D308&lt;&gt;"")),N(A308)=0,OR(K308="Leased",K308="Closed")),"",MAX(0,(TODAY()-N(A308))))</f>
        <v/>
      </c>
      <c r="N308">
        <f>IF(OR(NOT(OR(A308&lt;&gt;"",C308&lt;&gt;"",D308&lt;&gt;"")),OR(K308="Leased",K308="Closed")),"",IF(IF(N(G308)=0,"NO REPLY YET; ","")&amp;IF(AND(N(J308)&gt;0,N(J308)&lt;TODAY()),"NEXT STEP OVERDUE; ","")&amp;IF(AND(N(G308)&gt;0,OR(I308="",N(J308)=0)),"NO NEXT STEP; ","")&amp;IF(AND(K308="Showing scheduled",N(H308)&gt;0,N(H308)&lt;TODAY()),"SHOWING PASSED, UPDATE STATUS; ","")&amp;IF(AND(K308="Shown",MAX(N(H308),N(L308))&gt;0,TODAY()-MAX(N(H308),N(L308))&gt;=N('Settings'!$B$3)),"SHOWN, NO FOLLOW-UP; ","")&amp;IF(AND(N(A308)&gt;0,(TODAY()-N(A308))&gt;=N('Settings'!$B$4)),"STALE; ","")&amp;IF(D308="","NO CONTACT INFO; ","")&amp;IF(B308="","NO SOURCE; ","")&amp;IF(E308="","NO PROPERTY; ","")&amp;IF(N(A308)=0,"NO DATE RECEIVED; ","")="","",LEFT(IF(N(G308)=0,"NO REPLY YET; ","")&amp;IF(AND(N(J308)&gt;0,N(J308)&lt;TODAY()),"NEXT STEP OVERDUE; ","")&amp;IF(AND(N(G308)&gt;0,OR(I308="",N(J308)=0)),"NO NEXT STEP; ","")&amp;IF(AND(K308="Showing scheduled",N(H308)&gt;0,N(H308)&lt;TODAY()),"SHOWING PASSED, UPDATE STATUS; ","")&amp;IF(AND(K308="Shown",MAX(N(H308),N(L308))&gt;0,TODAY()-MAX(N(H308),N(L308))&gt;=N('Settings'!$B$3)),"SHOWN, NO FOLLOW-UP; ","")&amp;IF(AND(N(A308)&gt;0,(TODAY()-N(A308))&gt;=N('Settings'!$B$4)),"STALE; ","")&amp;IF(D308="","NO CONTACT INFO; ","")&amp;IF(B308="","NO SOURCE; ","")&amp;IF(E308="","NO PROPERTY; ","")&amp;IF(N(A308)=0,"NO DATE RECEIVED; ",""),LEN(IF(N(G308)=0,"NO REPLY YET; ","")&amp;IF(AND(N(J308)&gt;0,N(J308)&lt;TODAY()),"NEXT STEP OVERDUE; ","")&amp;IF(AND(N(G308)&gt;0,OR(I308="",N(J308)=0)),"NO NEXT STEP; ","")&amp;IF(AND(K308="Showing scheduled",N(H308)&gt;0,N(H308)&lt;TODAY()),"SHOWING PASSED, UPDATE STATUS; ","")&amp;IF(AND(K308="Shown",MAX(N(H308),N(L308))&gt;0,TODAY()-MAX(N(H308),N(L308))&gt;=N('Settings'!$B$3)),"SHOWN, NO FOLLOW-UP; ","")&amp;IF(AND(N(A308)&gt;0,(TODAY()-N(A308))&gt;=N('Settings'!$B$4)),"STALE; ","")&amp;IF(D308="","NO CONTACT INFO; ","")&amp;IF(B308="","NO SOURCE; ","")&amp;IF(E308="","NO PROPERTY; ","")&amp;IF(N(A308)=0,"NO DATE RECEIVED; ",""))-2)))</f>
        <v/>
      </c>
    </row>
    <row r="309">
      <c r="A309" s="6" t="n"/>
      <c r="F309" s="6" t="n"/>
      <c r="G309" s="6" t="n"/>
      <c r="H309" s="6" t="n"/>
      <c r="J309" s="6" t="n"/>
      <c r="L309" s="6" t="n"/>
      <c r="M309" s="8">
        <f>IF(OR(NOT(OR(A309&lt;&gt;"",C309&lt;&gt;"",D309&lt;&gt;"")),N(A309)=0,OR(K309="Leased",K309="Closed")),"",MAX(0,(TODAY()-N(A309))))</f>
        <v/>
      </c>
      <c r="N309">
        <f>IF(OR(NOT(OR(A309&lt;&gt;"",C309&lt;&gt;"",D309&lt;&gt;"")),OR(K309="Leased",K309="Closed")),"",IF(IF(N(G309)=0,"NO REPLY YET; ","")&amp;IF(AND(N(J309)&gt;0,N(J309)&lt;TODAY()),"NEXT STEP OVERDUE; ","")&amp;IF(AND(N(G309)&gt;0,OR(I309="",N(J309)=0)),"NO NEXT STEP; ","")&amp;IF(AND(K309="Showing scheduled",N(H309)&gt;0,N(H309)&lt;TODAY()),"SHOWING PASSED, UPDATE STATUS; ","")&amp;IF(AND(K309="Shown",MAX(N(H309),N(L309))&gt;0,TODAY()-MAX(N(H309),N(L309))&gt;=N('Settings'!$B$3)),"SHOWN, NO FOLLOW-UP; ","")&amp;IF(AND(N(A309)&gt;0,(TODAY()-N(A309))&gt;=N('Settings'!$B$4)),"STALE; ","")&amp;IF(D309="","NO CONTACT INFO; ","")&amp;IF(B309="","NO SOURCE; ","")&amp;IF(E309="","NO PROPERTY; ","")&amp;IF(N(A309)=0,"NO DATE RECEIVED; ","")="","",LEFT(IF(N(G309)=0,"NO REPLY YET; ","")&amp;IF(AND(N(J309)&gt;0,N(J309)&lt;TODAY()),"NEXT STEP OVERDUE; ","")&amp;IF(AND(N(G309)&gt;0,OR(I309="",N(J309)=0)),"NO NEXT STEP; ","")&amp;IF(AND(K309="Showing scheduled",N(H309)&gt;0,N(H309)&lt;TODAY()),"SHOWING PASSED, UPDATE STATUS; ","")&amp;IF(AND(K309="Shown",MAX(N(H309),N(L309))&gt;0,TODAY()-MAX(N(H309),N(L309))&gt;=N('Settings'!$B$3)),"SHOWN, NO FOLLOW-UP; ","")&amp;IF(AND(N(A309)&gt;0,(TODAY()-N(A309))&gt;=N('Settings'!$B$4)),"STALE; ","")&amp;IF(D309="","NO CONTACT INFO; ","")&amp;IF(B309="","NO SOURCE; ","")&amp;IF(E309="","NO PROPERTY; ","")&amp;IF(N(A309)=0,"NO DATE RECEIVED; ",""),LEN(IF(N(G309)=0,"NO REPLY YET; ","")&amp;IF(AND(N(J309)&gt;0,N(J309)&lt;TODAY()),"NEXT STEP OVERDUE; ","")&amp;IF(AND(N(G309)&gt;0,OR(I309="",N(J309)=0)),"NO NEXT STEP; ","")&amp;IF(AND(K309="Showing scheduled",N(H309)&gt;0,N(H309)&lt;TODAY()),"SHOWING PASSED, UPDATE STATUS; ","")&amp;IF(AND(K309="Shown",MAX(N(H309),N(L309))&gt;0,TODAY()-MAX(N(H309),N(L309))&gt;=N('Settings'!$B$3)),"SHOWN, NO FOLLOW-UP; ","")&amp;IF(AND(N(A309)&gt;0,(TODAY()-N(A309))&gt;=N('Settings'!$B$4)),"STALE; ","")&amp;IF(D309="","NO CONTACT INFO; ","")&amp;IF(B309="","NO SOURCE; ","")&amp;IF(E309="","NO PROPERTY; ","")&amp;IF(N(A309)=0,"NO DATE RECEIVED; ",""))-2)))</f>
        <v/>
      </c>
    </row>
    <row r="310">
      <c r="A310" s="6" t="n"/>
      <c r="F310" s="6" t="n"/>
      <c r="G310" s="6" t="n"/>
      <c r="H310" s="6" t="n"/>
      <c r="J310" s="6" t="n"/>
      <c r="L310" s="6" t="n"/>
      <c r="M310" s="8">
        <f>IF(OR(NOT(OR(A310&lt;&gt;"",C310&lt;&gt;"",D310&lt;&gt;"")),N(A310)=0,OR(K310="Leased",K310="Closed")),"",MAX(0,(TODAY()-N(A310))))</f>
        <v/>
      </c>
      <c r="N310">
        <f>IF(OR(NOT(OR(A310&lt;&gt;"",C310&lt;&gt;"",D310&lt;&gt;"")),OR(K310="Leased",K310="Closed")),"",IF(IF(N(G310)=0,"NO REPLY YET; ","")&amp;IF(AND(N(J310)&gt;0,N(J310)&lt;TODAY()),"NEXT STEP OVERDUE; ","")&amp;IF(AND(N(G310)&gt;0,OR(I310="",N(J310)=0)),"NO NEXT STEP; ","")&amp;IF(AND(K310="Showing scheduled",N(H310)&gt;0,N(H310)&lt;TODAY()),"SHOWING PASSED, UPDATE STATUS; ","")&amp;IF(AND(K310="Shown",MAX(N(H310),N(L310))&gt;0,TODAY()-MAX(N(H310),N(L310))&gt;=N('Settings'!$B$3)),"SHOWN, NO FOLLOW-UP; ","")&amp;IF(AND(N(A310)&gt;0,(TODAY()-N(A310))&gt;=N('Settings'!$B$4)),"STALE; ","")&amp;IF(D310="","NO CONTACT INFO; ","")&amp;IF(B310="","NO SOURCE; ","")&amp;IF(E310="","NO PROPERTY; ","")&amp;IF(N(A310)=0,"NO DATE RECEIVED; ","")="","",LEFT(IF(N(G310)=0,"NO REPLY YET; ","")&amp;IF(AND(N(J310)&gt;0,N(J310)&lt;TODAY()),"NEXT STEP OVERDUE; ","")&amp;IF(AND(N(G310)&gt;0,OR(I310="",N(J310)=0)),"NO NEXT STEP; ","")&amp;IF(AND(K310="Showing scheduled",N(H310)&gt;0,N(H310)&lt;TODAY()),"SHOWING PASSED, UPDATE STATUS; ","")&amp;IF(AND(K310="Shown",MAX(N(H310),N(L310))&gt;0,TODAY()-MAX(N(H310),N(L310))&gt;=N('Settings'!$B$3)),"SHOWN, NO FOLLOW-UP; ","")&amp;IF(AND(N(A310)&gt;0,(TODAY()-N(A310))&gt;=N('Settings'!$B$4)),"STALE; ","")&amp;IF(D310="","NO CONTACT INFO; ","")&amp;IF(B310="","NO SOURCE; ","")&amp;IF(E310="","NO PROPERTY; ","")&amp;IF(N(A310)=0,"NO DATE RECEIVED; ",""),LEN(IF(N(G310)=0,"NO REPLY YET; ","")&amp;IF(AND(N(J310)&gt;0,N(J310)&lt;TODAY()),"NEXT STEP OVERDUE; ","")&amp;IF(AND(N(G310)&gt;0,OR(I310="",N(J310)=0)),"NO NEXT STEP; ","")&amp;IF(AND(K310="Showing scheduled",N(H310)&gt;0,N(H310)&lt;TODAY()),"SHOWING PASSED, UPDATE STATUS; ","")&amp;IF(AND(K310="Shown",MAX(N(H310),N(L310))&gt;0,TODAY()-MAX(N(H310),N(L310))&gt;=N('Settings'!$B$3)),"SHOWN, NO FOLLOW-UP; ","")&amp;IF(AND(N(A310)&gt;0,(TODAY()-N(A310))&gt;=N('Settings'!$B$4)),"STALE; ","")&amp;IF(D310="","NO CONTACT INFO; ","")&amp;IF(B310="","NO SOURCE; ","")&amp;IF(E310="","NO PROPERTY; ","")&amp;IF(N(A310)=0,"NO DATE RECEIVED; ",""))-2)))</f>
        <v/>
      </c>
    </row>
    <row r="311">
      <c r="A311" s="6" t="n"/>
      <c r="F311" s="6" t="n"/>
      <c r="G311" s="6" t="n"/>
      <c r="H311" s="6" t="n"/>
      <c r="J311" s="6" t="n"/>
      <c r="L311" s="6" t="n"/>
      <c r="M311" s="8">
        <f>IF(OR(NOT(OR(A311&lt;&gt;"",C311&lt;&gt;"",D311&lt;&gt;"")),N(A311)=0,OR(K311="Leased",K311="Closed")),"",MAX(0,(TODAY()-N(A311))))</f>
        <v/>
      </c>
      <c r="N311">
        <f>IF(OR(NOT(OR(A311&lt;&gt;"",C311&lt;&gt;"",D311&lt;&gt;"")),OR(K311="Leased",K311="Closed")),"",IF(IF(N(G311)=0,"NO REPLY YET; ","")&amp;IF(AND(N(J311)&gt;0,N(J311)&lt;TODAY()),"NEXT STEP OVERDUE; ","")&amp;IF(AND(N(G311)&gt;0,OR(I311="",N(J311)=0)),"NO NEXT STEP; ","")&amp;IF(AND(K311="Showing scheduled",N(H311)&gt;0,N(H311)&lt;TODAY()),"SHOWING PASSED, UPDATE STATUS; ","")&amp;IF(AND(K311="Shown",MAX(N(H311),N(L311))&gt;0,TODAY()-MAX(N(H311),N(L311))&gt;=N('Settings'!$B$3)),"SHOWN, NO FOLLOW-UP; ","")&amp;IF(AND(N(A311)&gt;0,(TODAY()-N(A311))&gt;=N('Settings'!$B$4)),"STALE; ","")&amp;IF(D311="","NO CONTACT INFO; ","")&amp;IF(B311="","NO SOURCE; ","")&amp;IF(E311="","NO PROPERTY; ","")&amp;IF(N(A311)=0,"NO DATE RECEIVED; ","")="","",LEFT(IF(N(G311)=0,"NO REPLY YET; ","")&amp;IF(AND(N(J311)&gt;0,N(J311)&lt;TODAY()),"NEXT STEP OVERDUE; ","")&amp;IF(AND(N(G311)&gt;0,OR(I311="",N(J311)=0)),"NO NEXT STEP; ","")&amp;IF(AND(K311="Showing scheduled",N(H311)&gt;0,N(H311)&lt;TODAY()),"SHOWING PASSED, UPDATE STATUS; ","")&amp;IF(AND(K311="Shown",MAX(N(H311),N(L311))&gt;0,TODAY()-MAX(N(H311),N(L311))&gt;=N('Settings'!$B$3)),"SHOWN, NO FOLLOW-UP; ","")&amp;IF(AND(N(A311)&gt;0,(TODAY()-N(A311))&gt;=N('Settings'!$B$4)),"STALE; ","")&amp;IF(D311="","NO CONTACT INFO; ","")&amp;IF(B311="","NO SOURCE; ","")&amp;IF(E311="","NO PROPERTY; ","")&amp;IF(N(A311)=0,"NO DATE RECEIVED; ",""),LEN(IF(N(G311)=0,"NO REPLY YET; ","")&amp;IF(AND(N(J311)&gt;0,N(J311)&lt;TODAY()),"NEXT STEP OVERDUE; ","")&amp;IF(AND(N(G311)&gt;0,OR(I311="",N(J311)=0)),"NO NEXT STEP; ","")&amp;IF(AND(K311="Showing scheduled",N(H311)&gt;0,N(H311)&lt;TODAY()),"SHOWING PASSED, UPDATE STATUS; ","")&amp;IF(AND(K311="Shown",MAX(N(H311),N(L311))&gt;0,TODAY()-MAX(N(H311),N(L311))&gt;=N('Settings'!$B$3)),"SHOWN, NO FOLLOW-UP; ","")&amp;IF(AND(N(A311)&gt;0,(TODAY()-N(A311))&gt;=N('Settings'!$B$4)),"STALE; ","")&amp;IF(D311="","NO CONTACT INFO; ","")&amp;IF(B311="","NO SOURCE; ","")&amp;IF(E311="","NO PROPERTY; ","")&amp;IF(N(A311)=0,"NO DATE RECEIVED; ",""))-2)))</f>
        <v/>
      </c>
    </row>
    <row r="312">
      <c r="A312" s="6" t="n"/>
      <c r="F312" s="6" t="n"/>
      <c r="G312" s="6" t="n"/>
      <c r="H312" s="6" t="n"/>
      <c r="J312" s="6" t="n"/>
      <c r="L312" s="6" t="n"/>
      <c r="M312" s="8">
        <f>IF(OR(NOT(OR(A312&lt;&gt;"",C312&lt;&gt;"",D312&lt;&gt;"")),N(A312)=0,OR(K312="Leased",K312="Closed")),"",MAX(0,(TODAY()-N(A312))))</f>
        <v/>
      </c>
      <c r="N312">
        <f>IF(OR(NOT(OR(A312&lt;&gt;"",C312&lt;&gt;"",D312&lt;&gt;"")),OR(K312="Leased",K312="Closed")),"",IF(IF(N(G312)=0,"NO REPLY YET; ","")&amp;IF(AND(N(J312)&gt;0,N(J312)&lt;TODAY()),"NEXT STEP OVERDUE; ","")&amp;IF(AND(N(G312)&gt;0,OR(I312="",N(J312)=0)),"NO NEXT STEP; ","")&amp;IF(AND(K312="Showing scheduled",N(H312)&gt;0,N(H312)&lt;TODAY()),"SHOWING PASSED, UPDATE STATUS; ","")&amp;IF(AND(K312="Shown",MAX(N(H312),N(L312))&gt;0,TODAY()-MAX(N(H312),N(L312))&gt;=N('Settings'!$B$3)),"SHOWN, NO FOLLOW-UP; ","")&amp;IF(AND(N(A312)&gt;0,(TODAY()-N(A312))&gt;=N('Settings'!$B$4)),"STALE; ","")&amp;IF(D312="","NO CONTACT INFO; ","")&amp;IF(B312="","NO SOURCE; ","")&amp;IF(E312="","NO PROPERTY; ","")&amp;IF(N(A312)=0,"NO DATE RECEIVED; ","")="","",LEFT(IF(N(G312)=0,"NO REPLY YET; ","")&amp;IF(AND(N(J312)&gt;0,N(J312)&lt;TODAY()),"NEXT STEP OVERDUE; ","")&amp;IF(AND(N(G312)&gt;0,OR(I312="",N(J312)=0)),"NO NEXT STEP; ","")&amp;IF(AND(K312="Showing scheduled",N(H312)&gt;0,N(H312)&lt;TODAY()),"SHOWING PASSED, UPDATE STATUS; ","")&amp;IF(AND(K312="Shown",MAX(N(H312),N(L312))&gt;0,TODAY()-MAX(N(H312),N(L312))&gt;=N('Settings'!$B$3)),"SHOWN, NO FOLLOW-UP; ","")&amp;IF(AND(N(A312)&gt;0,(TODAY()-N(A312))&gt;=N('Settings'!$B$4)),"STALE; ","")&amp;IF(D312="","NO CONTACT INFO; ","")&amp;IF(B312="","NO SOURCE; ","")&amp;IF(E312="","NO PROPERTY; ","")&amp;IF(N(A312)=0,"NO DATE RECEIVED; ",""),LEN(IF(N(G312)=0,"NO REPLY YET; ","")&amp;IF(AND(N(J312)&gt;0,N(J312)&lt;TODAY()),"NEXT STEP OVERDUE; ","")&amp;IF(AND(N(G312)&gt;0,OR(I312="",N(J312)=0)),"NO NEXT STEP; ","")&amp;IF(AND(K312="Showing scheduled",N(H312)&gt;0,N(H312)&lt;TODAY()),"SHOWING PASSED, UPDATE STATUS; ","")&amp;IF(AND(K312="Shown",MAX(N(H312),N(L312))&gt;0,TODAY()-MAX(N(H312),N(L312))&gt;=N('Settings'!$B$3)),"SHOWN, NO FOLLOW-UP; ","")&amp;IF(AND(N(A312)&gt;0,(TODAY()-N(A312))&gt;=N('Settings'!$B$4)),"STALE; ","")&amp;IF(D312="","NO CONTACT INFO; ","")&amp;IF(B312="","NO SOURCE; ","")&amp;IF(E312="","NO PROPERTY; ","")&amp;IF(N(A312)=0,"NO DATE RECEIVED; ",""))-2)))</f>
        <v/>
      </c>
    </row>
    <row r="313">
      <c r="A313" s="6" t="n"/>
      <c r="F313" s="6" t="n"/>
      <c r="G313" s="6" t="n"/>
      <c r="H313" s="6" t="n"/>
      <c r="J313" s="6" t="n"/>
      <c r="L313" s="6" t="n"/>
      <c r="M313" s="8">
        <f>IF(OR(NOT(OR(A313&lt;&gt;"",C313&lt;&gt;"",D313&lt;&gt;"")),N(A313)=0,OR(K313="Leased",K313="Closed")),"",MAX(0,(TODAY()-N(A313))))</f>
        <v/>
      </c>
      <c r="N313">
        <f>IF(OR(NOT(OR(A313&lt;&gt;"",C313&lt;&gt;"",D313&lt;&gt;"")),OR(K313="Leased",K313="Closed")),"",IF(IF(N(G313)=0,"NO REPLY YET; ","")&amp;IF(AND(N(J313)&gt;0,N(J313)&lt;TODAY()),"NEXT STEP OVERDUE; ","")&amp;IF(AND(N(G313)&gt;0,OR(I313="",N(J313)=0)),"NO NEXT STEP; ","")&amp;IF(AND(K313="Showing scheduled",N(H313)&gt;0,N(H313)&lt;TODAY()),"SHOWING PASSED, UPDATE STATUS; ","")&amp;IF(AND(K313="Shown",MAX(N(H313),N(L313))&gt;0,TODAY()-MAX(N(H313),N(L313))&gt;=N('Settings'!$B$3)),"SHOWN, NO FOLLOW-UP; ","")&amp;IF(AND(N(A313)&gt;0,(TODAY()-N(A313))&gt;=N('Settings'!$B$4)),"STALE; ","")&amp;IF(D313="","NO CONTACT INFO; ","")&amp;IF(B313="","NO SOURCE; ","")&amp;IF(E313="","NO PROPERTY; ","")&amp;IF(N(A313)=0,"NO DATE RECEIVED; ","")="","",LEFT(IF(N(G313)=0,"NO REPLY YET; ","")&amp;IF(AND(N(J313)&gt;0,N(J313)&lt;TODAY()),"NEXT STEP OVERDUE; ","")&amp;IF(AND(N(G313)&gt;0,OR(I313="",N(J313)=0)),"NO NEXT STEP; ","")&amp;IF(AND(K313="Showing scheduled",N(H313)&gt;0,N(H313)&lt;TODAY()),"SHOWING PASSED, UPDATE STATUS; ","")&amp;IF(AND(K313="Shown",MAX(N(H313),N(L313))&gt;0,TODAY()-MAX(N(H313),N(L313))&gt;=N('Settings'!$B$3)),"SHOWN, NO FOLLOW-UP; ","")&amp;IF(AND(N(A313)&gt;0,(TODAY()-N(A313))&gt;=N('Settings'!$B$4)),"STALE; ","")&amp;IF(D313="","NO CONTACT INFO; ","")&amp;IF(B313="","NO SOURCE; ","")&amp;IF(E313="","NO PROPERTY; ","")&amp;IF(N(A313)=0,"NO DATE RECEIVED; ",""),LEN(IF(N(G313)=0,"NO REPLY YET; ","")&amp;IF(AND(N(J313)&gt;0,N(J313)&lt;TODAY()),"NEXT STEP OVERDUE; ","")&amp;IF(AND(N(G313)&gt;0,OR(I313="",N(J313)=0)),"NO NEXT STEP; ","")&amp;IF(AND(K313="Showing scheduled",N(H313)&gt;0,N(H313)&lt;TODAY()),"SHOWING PASSED, UPDATE STATUS; ","")&amp;IF(AND(K313="Shown",MAX(N(H313),N(L313))&gt;0,TODAY()-MAX(N(H313),N(L313))&gt;=N('Settings'!$B$3)),"SHOWN, NO FOLLOW-UP; ","")&amp;IF(AND(N(A313)&gt;0,(TODAY()-N(A313))&gt;=N('Settings'!$B$4)),"STALE; ","")&amp;IF(D313="","NO CONTACT INFO; ","")&amp;IF(B313="","NO SOURCE; ","")&amp;IF(E313="","NO PROPERTY; ","")&amp;IF(N(A313)=0,"NO DATE RECEIVED; ",""))-2)))</f>
        <v/>
      </c>
    </row>
    <row r="314">
      <c r="A314" s="6" t="n"/>
      <c r="F314" s="6" t="n"/>
      <c r="G314" s="6" t="n"/>
      <c r="H314" s="6" t="n"/>
      <c r="J314" s="6" t="n"/>
      <c r="L314" s="6" t="n"/>
      <c r="M314" s="8">
        <f>IF(OR(NOT(OR(A314&lt;&gt;"",C314&lt;&gt;"",D314&lt;&gt;"")),N(A314)=0,OR(K314="Leased",K314="Closed")),"",MAX(0,(TODAY()-N(A314))))</f>
        <v/>
      </c>
      <c r="N314">
        <f>IF(OR(NOT(OR(A314&lt;&gt;"",C314&lt;&gt;"",D314&lt;&gt;"")),OR(K314="Leased",K314="Closed")),"",IF(IF(N(G314)=0,"NO REPLY YET; ","")&amp;IF(AND(N(J314)&gt;0,N(J314)&lt;TODAY()),"NEXT STEP OVERDUE; ","")&amp;IF(AND(N(G314)&gt;0,OR(I314="",N(J314)=0)),"NO NEXT STEP; ","")&amp;IF(AND(K314="Showing scheduled",N(H314)&gt;0,N(H314)&lt;TODAY()),"SHOWING PASSED, UPDATE STATUS; ","")&amp;IF(AND(K314="Shown",MAX(N(H314),N(L314))&gt;0,TODAY()-MAX(N(H314),N(L314))&gt;=N('Settings'!$B$3)),"SHOWN, NO FOLLOW-UP; ","")&amp;IF(AND(N(A314)&gt;0,(TODAY()-N(A314))&gt;=N('Settings'!$B$4)),"STALE; ","")&amp;IF(D314="","NO CONTACT INFO; ","")&amp;IF(B314="","NO SOURCE; ","")&amp;IF(E314="","NO PROPERTY; ","")&amp;IF(N(A314)=0,"NO DATE RECEIVED; ","")="","",LEFT(IF(N(G314)=0,"NO REPLY YET; ","")&amp;IF(AND(N(J314)&gt;0,N(J314)&lt;TODAY()),"NEXT STEP OVERDUE; ","")&amp;IF(AND(N(G314)&gt;0,OR(I314="",N(J314)=0)),"NO NEXT STEP; ","")&amp;IF(AND(K314="Showing scheduled",N(H314)&gt;0,N(H314)&lt;TODAY()),"SHOWING PASSED, UPDATE STATUS; ","")&amp;IF(AND(K314="Shown",MAX(N(H314),N(L314))&gt;0,TODAY()-MAX(N(H314),N(L314))&gt;=N('Settings'!$B$3)),"SHOWN, NO FOLLOW-UP; ","")&amp;IF(AND(N(A314)&gt;0,(TODAY()-N(A314))&gt;=N('Settings'!$B$4)),"STALE; ","")&amp;IF(D314="","NO CONTACT INFO; ","")&amp;IF(B314="","NO SOURCE; ","")&amp;IF(E314="","NO PROPERTY; ","")&amp;IF(N(A314)=0,"NO DATE RECEIVED; ",""),LEN(IF(N(G314)=0,"NO REPLY YET; ","")&amp;IF(AND(N(J314)&gt;0,N(J314)&lt;TODAY()),"NEXT STEP OVERDUE; ","")&amp;IF(AND(N(G314)&gt;0,OR(I314="",N(J314)=0)),"NO NEXT STEP; ","")&amp;IF(AND(K314="Showing scheduled",N(H314)&gt;0,N(H314)&lt;TODAY()),"SHOWING PASSED, UPDATE STATUS; ","")&amp;IF(AND(K314="Shown",MAX(N(H314),N(L314))&gt;0,TODAY()-MAX(N(H314),N(L314))&gt;=N('Settings'!$B$3)),"SHOWN, NO FOLLOW-UP; ","")&amp;IF(AND(N(A314)&gt;0,(TODAY()-N(A314))&gt;=N('Settings'!$B$4)),"STALE; ","")&amp;IF(D314="","NO CONTACT INFO; ","")&amp;IF(B314="","NO SOURCE; ","")&amp;IF(E314="","NO PROPERTY; ","")&amp;IF(N(A314)=0,"NO DATE RECEIVED; ",""))-2)))</f>
        <v/>
      </c>
    </row>
    <row r="315">
      <c r="A315" s="6" t="n"/>
      <c r="F315" s="6" t="n"/>
      <c r="G315" s="6" t="n"/>
      <c r="H315" s="6" t="n"/>
      <c r="J315" s="6" t="n"/>
      <c r="L315" s="6" t="n"/>
      <c r="M315" s="8">
        <f>IF(OR(NOT(OR(A315&lt;&gt;"",C315&lt;&gt;"",D315&lt;&gt;"")),N(A315)=0,OR(K315="Leased",K315="Closed")),"",MAX(0,(TODAY()-N(A315))))</f>
        <v/>
      </c>
      <c r="N315">
        <f>IF(OR(NOT(OR(A315&lt;&gt;"",C315&lt;&gt;"",D315&lt;&gt;"")),OR(K315="Leased",K315="Closed")),"",IF(IF(N(G315)=0,"NO REPLY YET; ","")&amp;IF(AND(N(J315)&gt;0,N(J315)&lt;TODAY()),"NEXT STEP OVERDUE; ","")&amp;IF(AND(N(G315)&gt;0,OR(I315="",N(J315)=0)),"NO NEXT STEP; ","")&amp;IF(AND(K315="Showing scheduled",N(H315)&gt;0,N(H315)&lt;TODAY()),"SHOWING PASSED, UPDATE STATUS; ","")&amp;IF(AND(K315="Shown",MAX(N(H315),N(L315))&gt;0,TODAY()-MAX(N(H315),N(L315))&gt;=N('Settings'!$B$3)),"SHOWN, NO FOLLOW-UP; ","")&amp;IF(AND(N(A315)&gt;0,(TODAY()-N(A315))&gt;=N('Settings'!$B$4)),"STALE; ","")&amp;IF(D315="","NO CONTACT INFO; ","")&amp;IF(B315="","NO SOURCE; ","")&amp;IF(E315="","NO PROPERTY; ","")&amp;IF(N(A315)=0,"NO DATE RECEIVED; ","")="","",LEFT(IF(N(G315)=0,"NO REPLY YET; ","")&amp;IF(AND(N(J315)&gt;0,N(J315)&lt;TODAY()),"NEXT STEP OVERDUE; ","")&amp;IF(AND(N(G315)&gt;0,OR(I315="",N(J315)=0)),"NO NEXT STEP; ","")&amp;IF(AND(K315="Showing scheduled",N(H315)&gt;0,N(H315)&lt;TODAY()),"SHOWING PASSED, UPDATE STATUS; ","")&amp;IF(AND(K315="Shown",MAX(N(H315),N(L315))&gt;0,TODAY()-MAX(N(H315),N(L315))&gt;=N('Settings'!$B$3)),"SHOWN, NO FOLLOW-UP; ","")&amp;IF(AND(N(A315)&gt;0,(TODAY()-N(A315))&gt;=N('Settings'!$B$4)),"STALE; ","")&amp;IF(D315="","NO CONTACT INFO; ","")&amp;IF(B315="","NO SOURCE; ","")&amp;IF(E315="","NO PROPERTY; ","")&amp;IF(N(A315)=0,"NO DATE RECEIVED; ",""),LEN(IF(N(G315)=0,"NO REPLY YET; ","")&amp;IF(AND(N(J315)&gt;0,N(J315)&lt;TODAY()),"NEXT STEP OVERDUE; ","")&amp;IF(AND(N(G315)&gt;0,OR(I315="",N(J315)=0)),"NO NEXT STEP; ","")&amp;IF(AND(K315="Showing scheduled",N(H315)&gt;0,N(H315)&lt;TODAY()),"SHOWING PASSED, UPDATE STATUS; ","")&amp;IF(AND(K315="Shown",MAX(N(H315),N(L315))&gt;0,TODAY()-MAX(N(H315),N(L315))&gt;=N('Settings'!$B$3)),"SHOWN, NO FOLLOW-UP; ","")&amp;IF(AND(N(A315)&gt;0,(TODAY()-N(A315))&gt;=N('Settings'!$B$4)),"STALE; ","")&amp;IF(D315="","NO CONTACT INFO; ","")&amp;IF(B315="","NO SOURCE; ","")&amp;IF(E315="","NO PROPERTY; ","")&amp;IF(N(A315)=0,"NO DATE RECEIVED; ",""))-2)))</f>
        <v/>
      </c>
    </row>
    <row r="316">
      <c r="A316" s="6" t="n"/>
      <c r="F316" s="6" t="n"/>
      <c r="G316" s="6" t="n"/>
      <c r="H316" s="6" t="n"/>
      <c r="J316" s="6" t="n"/>
      <c r="L316" s="6" t="n"/>
      <c r="M316" s="8">
        <f>IF(OR(NOT(OR(A316&lt;&gt;"",C316&lt;&gt;"",D316&lt;&gt;"")),N(A316)=0,OR(K316="Leased",K316="Closed")),"",MAX(0,(TODAY()-N(A316))))</f>
        <v/>
      </c>
      <c r="N316">
        <f>IF(OR(NOT(OR(A316&lt;&gt;"",C316&lt;&gt;"",D316&lt;&gt;"")),OR(K316="Leased",K316="Closed")),"",IF(IF(N(G316)=0,"NO REPLY YET; ","")&amp;IF(AND(N(J316)&gt;0,N(J316)&lt;TODAY()),"NEXT STEP OVERDUE; ","")&amp;IF(AND(N(G316)&gt;0,OR(I316="",N(J316)=0)),"NO NEXT STEP; ","")&amp;IF(AND(K316="Showing scheduled",N(H316)&gt;0,N(H316)&lt;TODAY()),"SHOWING PASSED, UPDATE STATUS; ","")&amp;IF(AND(K316="Shown",MAX(N(H316),N(L316))&gt;0,TODAY()-MAX(N(H316),N(L316))&gt;=N('Settings'!$B$3)),"SHOWN, NO FOLLOW-UP; ","")&amp;IF(AND(N(A316)&gt;0,(TODAY()-N(A316))&gt;=N('Settings'!$B$4)),"STALE; ","")&amp;IF(D316="","NO CONTACT INFO; ","")&amp;IF(B316="","NO SOURCE; ","")&amp;IF(E316="","NO PROPERTY; ","")&amp;IF(N(A316)=0,"NO DATE RECEIVED; ","")="","",LEFT(IF(N(G316)=0,"NO REPLY YET; ","")&amp;IF(AND(N(J316)&gt;0,N(J316)&lt;TODAY()),"NEXT STEP OVERDUE; ","")&amp;IF(AND(N(G316)&gt;0,OR(I316="",N(J316)=0)),"NO NEXT STEP; ","")&amp;IF(AND(K316="Showing scheduled",N(H316)&gt;0,N(H316)&lt;TODAY()),"SHOWING PASSED, UPDATE STATUS; ","")&amp;IF(AND(K316="Shown",MAX(N(H316),N(L316))&gt;0,TODAY()-MAX(N(H316),N(L316))&gt;=N('Settings'!$B$3)),"SHOWN, NO FOLLOW-UP; ","")&amp;IF(AND(N(A316)&gt;0,(TODAY()-N(A316))&gt;=N('Settings'!$B$4)),"STALE; ","")&amp;IF(D316="","NO CONTACT INFO; ","")&amp;IF(B316="","NO SOURCE; ","")&amp;IF(E316="","NO PROPERTY; ","")&amp;IF(N(A316)=0,"NO DATE RECEIVED; ",""),LEN(IF(N(G316)=0,"NO REPLY YET; ","")&amp;IF(AND(N(J316)&gt;0,N(J316)&lt;TODAY()),"NEXT STEP OVERDUE; ","")&amp;IF(AND(N(G316)&gt;0,OR(I316="",N(J316)=0)),"NO NEXT STEP; ","")&amp;IF(AND(K316="Showing scheduled",N(H316)&gt;0,N(H316)&lt;TODAY()),"SHOWING PASSED, UPDATE STATUS; ","")&amp;IF(AND(K316="Shown",MAX(N(H316),N(L316))&gt;0,TODAY()-MAX(N(H316),N(L316))&gt;=N('Settings'!$B$3)),"SHOWN, NO FOLLOW-UP; ","")&amp;IF(AND(N(A316)&gt;0,(TODAY()-N(A316))&gt;=N('Settings'!$B$4)),"STALE; ","")&amp;IF(D316="","NO CONTACT INFO; ","")&amp;IF(B316="","NO SOURCE; ","")&amp;IF(E316="","NO PROPERTY; ","")&amp;IF(N(A316)=0,"NO DATE RECEIVED; ",""))-2)))</f>
        <v/>
      </c>
    </row>
    <row r="317">
      <c r="A317" s="6" t="n"/>
      <c r="F317" s="6" t="n"/>
      <c r="G317" s="6" t="n"/>
      <c r="H317" s="6" t="n"/>
      <c r="J317" s="6" t="n"/>
      <c r="L317" s="6" t="n"/>
      <c r="M317" s="8">
        <f>IF(OR(NOT(OR(A317&lt;&gt;"",C317&lt;&gt;"",D317&lt;&gt;"")),N(A317)=0,OR(K317="Leased",K317="Closed")),"",MAX(0,(TODAY()-N(A317))))</f>
        <v/>
      </c>
      <c r="N317">
        <f>IF(OR(NOT(OR(A317&lt;&gt;"",C317&lt;&gt;"",D317&lt;&gt;"")),OR(K317="Leased",K317="Closed")),"",IF(IF(N(G317)=0,"NO REPLY YET; ","")&amp;IF(AND(N(J317)&gt;0,N(J317)&lt;TODAY()),"NEXT STEP OVERDUE; ","")&amp;IF(AND(N(G317)&gt;0,OR(I317="",N(J317)=0)),"NO NEXT STEP; ","")&amp;IF(AND(K317="Showing scheduled",N(H317)&gt;0,N(H317)&lt;TODAY()),"SHOWING PASSED, UPDATE STATUS; ","")&amp;IF(AND(K317="Shown",MAX(N(H317),N(L317))&gt;0,TODAY()-MAX(N(H317),N(L317))&gt;=N('Settings'!$B$3)),"SHOWN, NO FOLLOW-UP; ","")&amp;IF(AND(N(A317)&gt;0,(TODAY()-N(A317))&gt;=N('Settings'!$B$4)),"STALE; ","")&amp;IF(D317="","NO CONTACT INFO; ","")&amp;IF(B317="","NO SOURCE; ","")&amp;IF(E317="","NO PROPERTY; ","")&amp;IF(N(A317)=0,"NO DATE RECEIVED; ","")="","",LEFT(IF(N(G317)=0,"NO REPLY YET; ","")&amp;IF(AND(N(J317)&gt;0,N(J317)&lt;TODAY()),"NEXT STEP OVERDUE; ","")&amp;IF(AND(N(G317)&gt;0,OR(I317="",N(J317)=0)),"NO NEXT STEP; ","")&amp;IF(AND(K317="Showing scheduled",N(H317)&gt;0,N(H317)&lt;TODAY()),"SHOWING PASSED, UPDATE STATUS; ","")&amp;IF(AND(K317="Shown",MAX(N(H317),N(L317))&gt;0,TODAY()-MAX(N(H317),N(L317))&gt;=N('Settings'!$B$3)),"SHOWN, NO FOLLOW-UP; ","")&amp;IF(AND(N(A317)&gt;0,(TODAY()-N(A317))&gt;=N('Settings'!$B$4)),"STALE; ","")&amp;IF(D317="","NO CONTACT INFO; ","")&amp;IF(B317="","NO SOURCE; ","")&amp;IF(E317="","NO PROPERTY; ","")&amp;IF(N(A317)=0,"NO DATE RECEIVED; ",""),LEN(IF(N(G317)=0,"NO REPLY YET; ","")&amp;IF(AND(N(J317)&gt;0,N(J317)&lt;TODAY()),"NEXT STEP OVERDUE; ","")&amp;IF(AND(N(G317)&gt;0,OR(I317="",N(J317)=0)),"NO NEXT STEP; ","")&amp;IF(AND(K317="Showing scheduled",N(H317)&gt;0,N(H317)&lt;TODAY()),"SHOWING PASSED, UPDATE STATUS; ","")&amp;IF(AND(K317="Shown",MAX(N(H317),N(L317))&gt;0,TODAY()-MAX(N(H317),N(L317))&gt;=N('Settings'!$B$3)),"SHOWN, NO FOLLOW-UP; ","")&amp;IF(AND(N(A317)&gt;0,(TODAY()-N(A317))&gt;=N('Settings'!$B$4)),"STALE; ","")&amp;IF(D317="","NO CONTACT INFO; ","")&amp;IF(B317="","NO SOURCE; ","")&amp;IF(E317="","NO PROPERTY; ","")&amp;IF(N(A317)=0,"NO DATE RECEIVED; ",""))-2)))</f>
        <v/>
      </c>
    </row>
    <row r="318">
      <c r="A318" s="6" t="n"/>
      <c r="F318" s="6" t="n"/>
      <c r="G318" s="6" t="n"/>
      <c r="H318" s="6" t="n"/>
      <c r="J318" s="6" t="n"/>
      <c r="L318" s="6" t="n"/>
      <c r="M318" s="8">
        <f>IF(OR(NOT(OR(A318&lt;&gt;"",C318&lt;&gt;"",D318&lt;&gt;"")),N(A318)=0,OR(K318="Leased",K318="Closed")),"",MAX(0,(TODAY()-N(A318))))</f>
        <v/>
      </c>
      <c r="N318">
        <f>IF(OR(NOT(OR(A318&lt;&gt;"",C318&lt;&gt;"",D318&lt;&gt;"")),OR(K318="Leased",K318="Closed")),"",IF(IF(N(G318)=0,"NO REPLY YET; ","")&amp;IF(AND(N(J318)&gt;0,N(J318)&lt;TODAY()),"NEXT STEP OVERDUE; ","")&amp;IF(AND(N(G318)&gt;0,OR(I318="",N(J318)=0)),"NO NEXT STEP; ","")&amp;IF(AND(K318="Showing scheduled",N(H318)&gt;0,N(H318)&lt;TODAY()),"SHOWING PASSED, UPDATE STATUS; ","")&amp;IF(AND(K318="Shown",MAX(N(H318),N(L318))&gt;0,TODAY()-MAX(N(H318),N(L318))&gt;=N('Settings'!$B$3)),"SHOWN, NO FOLLOW-UP; ","")&amp;IF(AND(N(A318)&gt;0,(TODAY()-N(A318))&gt;=N('Settings'!$B$4)),"STALE; ","")&amp;IF(D318="","NO CONTACT INFO; ","")&amp;IF(B318="","NO SOURCE; ","")&amp;IF(E318="","NO PROPERTY; ","")&amp;IF(N(A318)=0,"NO DATE RECEIVED; ","")="","",LEFT(IF(N(G318)=0,"NO REPLY YET; ","")&amp;IF(AND(N(J318)&gt;0,N(J318)&lt;TODAY()),"NEXT STEP OVERDUE; ","")&amp;IF(AND(N(G318)&gt;0,OR(I318="",N(J318)=0)),"NO NEXT STEP; ","")&amp;IF(AND(K318="Showing scheduled",N(H318)&gt;0,N(H318)&lt;TODAY()),"SHOWING PASSED, UPDATE STATUS; ","")&amp;IF(AND(K318="Shown",MAX(N(H318),N(L318))&gt;0,TODAY()-MAX(N(H318),N(L318))&gt;=N('Settings'!$B$3)),"SHOWN, NO FOLLOW-UP; ","")&amp;IF(AND(N(A318)&gt;0,(TODAY()-N(A318))&gt;=N('Settings'!$B$4)),"STALE; ","")&amp;IF(D318="","NO CONTACT INFO; ","")&amp;IF(B318="","NO SOURCE; ","")&amp;IF(E318="","NO PROPERTY; ","")&amp;IF(N(A318)=0,"NO DATE RECEIVED; ",""),LEN(IF(N(G318)=0,"NO REPLY YET; ","")&amp;IF(AND(N(J318)&gt;0,N(J318)&lt;TODAY()),"NEXT STEP OVERDUE; ","")&amp;IF(AND(N(G318)&gt;0,OR(I318="",N(J318)=0)),"NO NEXT STEP; ","")&amp;IF(AND(K318="Showing scheduled",N(H318)&gt;0,N(H318)&lt;TODAY()),"SHOWING PASSED, UPDATE STATUS; ","")&amp;IF(AND(K318="Shown",MAX(N(H318),N(L318))&gt;0,TODAY()-MAX(N(H318),N(L318))&gt;=N('Settings'!$B$3)),"SHOWN, NO FOLLOW-UP; ","")&amp;IF(AND(N(A318)&gt;0,(TODAY()-N(A318))&gt;=N('Settings'!$B$4)),"STALE; ","")&amp;IF(D318="","NO CONTACT INFO; ","")&amp;IF(B318="","NO SOURCE; ","")&amp;IF(E318="","NO PROPERTY; ","")&amp;IF(N(A318)=0,"NO DATE RECEIVED; ",""))-2)))</f>
        <v/>
      </c>
    </row>
    <row r="319">
      <c r="A319" s="6" t="n"/>
      <c r="F319" s="6" t="n"/>
      <c r="G319" s="6" t="n"/>
      <c r="H319" s="6" t="n"/>
      <c r="J319" s="6" t="n"/>
      <c r="L319" s="6" t="n"/>
      <c r="M319" s="8">
        <f>IF(OR(NOT(OR(A319&lt;&gt;"",C319&lt;&gt;"",D319&lt;&gt;"")),N(A319)=0,OR(K319="Leased",K319="Closed")),"",MAX(0,(TODAY()-N(A319))))</f>
        <v/>
      </c>
      <c r="N319">
        <f>IF(OR(NOT(OR(A319&lt;&gt;"",C319&lt;&gt;"",D319&lt;&gt;"")),OR(K319="Leased",K319="Closed")),"",IF(IF(N(G319)=0,"NO REPLY YET; ","")&amp;IF(AND(N(J319)&gt;0,N(J319)&lt;TODAY()),"NEXT STEP OVERDUE; ","")&amp;IF(AND(N(G319)&gt;0,OR(I319="",N(J319)=0)),"NO NEXT STEP; ","")&amp;IF(AND(K319="Showing scheduled",N(H319)&gt;0,N(H319)&lt;TODAY()),"SHOWING PASSED, UPDATE STATUS; ","")&amp;IF(AND(K319="Shown",MAX(N(H319),N(L319))&gt;0,TODAY()-MAX(N(H319),N(L319))&gt;=N('Settings'!$B$3)),"SHOWN, NO FOLLOW-UP; ","")&amp;IF(AND(N(A319)&gt;0,(TODAY()-N(A319))&gt;=N('Settings'!$B$4)),"STALE; ","")&amp;IF(D319="","NO CONTACT INFO; ","")&amp;IF(B319="","NO SOURCE; ","")&amp;IF(E319="","NO PROPERTY; ","")&amp;IF(N(A319)=0,"NO DATE RECEIVED; ","")="","",LEFT(IF(N(G319)=0,"NO REPLY YET; ","")&amp;IF(AND(N(J319)&gt;0,N(J319)&lt;TODAY()),"NEXT STEP OVERDUE; ","")&amp;IF(AND(N(G319)&gt;0,OR(I319="",N(J319)=0)),"NO NEXT STEP; ","")&amp;IF(AND(K319="Showing scheduled",N(H319)&gt;0,N(H319)&lt;TODAY()),"SHOWING PASSED, UPDATE STATUS; ","")&amp;IF(AND(K319="Shown",MAX(N(H319),N(L319))&gt;0,TODAY()-MAX(N(H319),N(L319))&gt;=N('Settings'!$B$3)),"SHOWN, NO FOLLOW-UP; ","")&amp;IF(AND(N(A319)&gt;0,(TODAY()-N(A319))&gt;=N('Settings'!$B$4)),"STALE; ","")&amp;IF(D319="","NO CONTACT INFO; ","")&amp;IF(B319="","NO SOURCE; ","")&amp;IF(E319="","NO PROPERTY; ","")&amp;IF(N(A319)=0,"NO DATE RECEIVED; ",""),LEN(IF(N(G319)=0,"NO REPLY YET; ","")&amp;IF(AND(N(J319)&gt;0,N(J319)&lt;TODAY()),"NEXT STEP OVERDUE; ","")&amp;IF(AND(N(G319)&gt;0,OR(I319="",N(J319)=0)),"NO NEXT STEP; ","")&amp;IF(AND(K319="Showing scheduled",N(H319)&gt;0,N(H319)&lt;TODAY()),"SHOWING PASSED, UPDATE STATUS; ","")&amp;IF(AND(K319="Shown",MAX(N(H319),N(L319))&gt;0,TODAY()-MAX(N(H319),N(L319))&gt;=N('Settings'!$B$3)),"SHOWN, NO FOLLOW-UP; ","")&amp;IF(AND(N(A319)&gt;0,(TODAY()-N(A319))&gt;=N('Settings'!$B$4)),"STALE; ","")&amp;IF(D319="","NO CONTACT INFO; ","")&amp;IF(B319="","NO SOURCE; ","")&amp;IF(E319="","NO PROPERTY; ","")&amp;IF(N(A319)=0,"NO DATE RECEIVED; ",""))-2)))</f>
        <v/>
      </c>
    </row>
    <row r="320">
      <c r="A320" s="6" t="n"/>
      <c r="F320" s="6" t="n"/>
      <c r="G320" s="6" t="n"/>
      <c r="H320" s="6" t="n"/>
      <c r="J320" s="6" t="n"/>
      <c r="L320" s="6" t="n"/>
      <c r="M320" s="8">
        <f>IF(OR(NOT(OR(A320&lt;&gt;"",C320&lt;&gt;"",D320&lt;&gt;"")),N(A320)=0,OR(K320="Leased",K320="Closed")),"",MAX(0,(TODAY()-N(A320))))</f>
        <v/>
      </c>
      <c r="N320">
        <f>IF(OR(NOT(OR(A320&lt;&gt;"",C320&lt;&gt;"",D320&lt;&gt;"")),OR(K320="Leased",K320="Closed")),"",IF(IF(N(G320)=0,"NO REPLY YET; ","")&amp;IF(AND(N(J320)&gt;0,N(J320)&lt;TODAY()),"NEXT STEP OVERDUE; ","")&amp;IF(AND(N(G320)&gt;0,OR(I320="",N(J320)=0)),"NO NEXT STEP; ","")&amp;IF(AND(K320="Showing scheduled",N(H320)&gt;0,N(H320)&lt;TODAY()),"SHOWING PASSED, UPDATE STATUS; ","")&amp;IF(AND(K320="Shown",MAX(N(H320),N(L320))&gt;0,TODAY()-MAX(N(H320),N(L320))&gt;=N('Settings'!$B$3)),"SHOWN, NO FOLLOW-UP; ","")&amp;IF(AND(N(A320)&gt;0,(TODAY()-N(A320))&gt;=N('Settings'!$B$4)),"STALE; ","")&amp;IF(D320="","NO CONTACT INFO; ","")&amp;IF(B320="","NO SOURCE; ","")&amp;IF(E320="","NO PROPERTY; ","")&amp;IF(N(A320)=0,"NO DATE RECEIVED; ","")="","",LEFT(IF(N(G320)=0,"NO REPLY YET; ","")&amp;IF(AND(N(J320)&gt;0,N(J320)&lt;TODAY()),"NEXT STEP OVERDUE; ","")&amp;IF(AND(N(G320)&gt;0,OR(I320="",N(J320)=0)),"NO NEXT STEP; ","")&amp;IF(AND(K320="Showing scheduled",N(H320)&gt;0,N(H320)&lt;TODAY()),"SHOWING PASSED, UPDATE STATUS; ","")&amp;IF(AND(K320="Shown",MAX(N(H320),N(L320))&gt;0,TODAY()-MAX(N(H320),N(L320))&gt;=N('Settings'!$B$3)),"SHOWN, NO FOLLOW-UP; ","")&amp;IF(AND(N(A320)&gt;0,(TODAY()-N(A320))&gt;=N('Settings'!$B$4)),"STALE; ","")&amp;IF(D320="","NO CONTACT INFO; ","")&amp;IF(B320="","NO SOURCE; ","")&amp;IF(E320="","NO PROPERTY; ","")&amp;IF(N(A320)=0,"NO DATE RECEIVED; ",""),LEN(IF(N(G320)=0,"NO REPLY YET; ","")&amp;IF(AND(N(J320)&gt;0,N(J320)&lt;TODAY()),"NEXT STEP OVERDUE; ","")&amp;IF(AND(N(G320)&gt;0,OR(I320="",N(J320)=0)),"NO NEXT STEP; ","")&amp;IF(AND(K320="Showing scheduled",N(H320)&gt;0,N(H320)&lt;TODAY()),"SHOWING PASSED, UPDATE STATUS; ","")&amp;IF(AND(K320="Shown",MAX(N(H320),N(L320))&gt;0,TODAY()-MAX(N(H320),N(L320))&gt;=N('Settings'!$B$3)),"SHOWN, NO FOLLOW-UP; ","")&amp;IF(AND(N(A320)&gt;0,(TODAY()-N(A320))&gt;=N('Settings'!$B$4)),"STALE; ","")&amp;IF(D320="","NO CONTACT INFO; ","")&amp;IF(B320="","NO SOURCE; ","")&amp;IF(E320="","NO PROPERTY; ","")&amp;IF(N(A320)=0,"NO DATE RECEIVED; ",""))-2)))</f>
        <v/>
      </c>
    </row>
    <row r="321">
      <c r="A321" s="6" t="n"/>
      <c r="F321" s="6" t="n"/>
      <c r="G321" s="6" t="n"/>
      <c r="H321" s="6" t="n"/>
      <c r="J321" s="6" t="n"/>
      <c r="L321" s="6" t="n"/>
      <c r="M321" s="8">
        <f>IF(OR(NOT(OR(A321&lt;&gt;"",C321&lt;&gt;"",D321&lt;&gt;"")),N(A321)=0,OR(K321="Leased",K321="Closed")),"",MAX(0,(TODAY()-N(A321))))</f>
        <v/>
      </c>
      <c r="N321">
        <f>IF(OR(NOT(OR(A321&lt;&gt;"",C321&lt;&gt;"",D321&lt;&gt;"")),OR(K321="Leased",K321="Closed")),"",IF(IF(N(G321)=0,"NO REPLY YET; ","")&amp;IF(AND(N(J321)&gt;0,N(J321)&lt;TODAY()),"NEXT STEP OVERDUE; ","")&amp;IF(AND(N(G321)&gt;0,OR(I321="",N(J321)=0)),"NO NEXT STEP; ","")&amp;IF(AND(K321="Showing scheduled",N(H321)&gt;0,N(H321)&lt;TODAY()),"SHOWING PASSED, UPDATE STATUS; ","")&amp;IF(AND(K321="Shown",MAX(N(H321),N(L321))&gt;0,TODAY()-MAX(N(H321),N(L321))&gt;=N('Settings'!$B$3)),"SHOWN, NO FOLLOW-UP; ","")&amp;IF(AND(N(A321)&gt;0,(TODAY()-N(A321))&gt;=N('Settings'!$B$4)),"STALE; ","")&amp;IF(D321="","NO CONTACT INFO; ","")&amp;IF(B321="","NO SOURCE; ","")&amp;IF(E321="","NO PROPERTY; ","")&amp;IF(N(A321)=0,"NO DATE RECEIVED; ","")="","",LEFT(IF(N(G321)=0,"NO REPLY YET; ","")&amp;IF(AND(N(J321)&gt;0,N(J321)&lt;TODAY()),"NEXT STEP OVERDUE; ","")&amp;IF(AND(N(G321)&gt;0,OR(I321="",N(J321)=0)),"NO NEXT STEP; ","")&amp;IF(AND(K321="Showing scheduled",N(H321)&gt;0,N(H321)&lt;TODAY()),"SHOWING PASSED, UPDATE STATUS; ","")&amp;IF(AND(K321="Shown",MAX(N(H321),N(L321))&gt;0,TODAY()-MAX(N(H321),N(L321))&gt;=N('Settings'!$B$3)),"SHOWN, NO FOLLOW-UP; ","")&amp;IF(AND(N(A321)&gt;0,(TODAY()-N(A321))&gt;=N('Settings'!$B$4)),"STALE; ","")&amp;IF(D321="","NO CONTACT INFO; ","")&amp;IF(B321="","NO SOURCE; ","")&amp;IF(E321="","NO PROPERTY; ","")&amp;IF(N(A321)=0,"NO DATE RECEIVED; ",""),LEN(IF(N(G321)=0,"NO REPLY YET; ","")&amp;IF(AND(N(J321)&gt;0,N(J321)&lt;TODAY()),"NEXT STEP OVERDUE; ","")&amp;IF(AND(N(G321)&gt;0,OR(I321="",N(J321)=0)),"NO NEXT STEP; ","")&amp;IF(AND(K321="Showing scheduled",N(H321)&gt;0,N(H321)&lt;TODAY()),"SHOWING PASSED, UPDATE STATUS; ","")&amp;IF(AND(K321="Shown",MAX(N(H321),N(L321))&gt;0,TODAY()-MAX(N(H321),N(L321))&gt;=N('Settings'!$B$3)),"SHOWN, NO FOLLOW-UP; ","")&amp;IF(AND(N(A321)&gt;0,(TODAY()-N(A321))&gt;=N('Settings'!$B$4)),"STALE; ","")&amp;IF(D321="","NO CONTACT INFO; ","")&amp;IF(B321="","NO SOURCE; ","")&amp;IF(E321="","NO PROPERTY; ","")&amp;IF(N(A321)=0,"NO DATE RECEIVED; ",""))-2)))</f>
        <v/>
      </c>
    </row>
    <row r="322">
      <c r="A322" s="6" t="n"/>
      <c r="F322" s="6" t="n"/>
      <c r="G322" s="6" t="n"/>
      <c r="H322" s="6" t="n"/>
      <c r="J322" s="6" t="n"/>
      <c r="L322" s="6" t="n"/>
      <c r="M322" s="8">
        <f>IF(OR(NOT(OR(A322&lt;&gt;"",C322&lt;&gt;"",D322&lt;&gt;"")),N(A322)=0,OR(K322="Leased",K322="Closed")),"",MAX(0,(TODAY()-N(A322))))</f>
        <v/>
      </c>
      <c r="N322">
        <f>IF(OR(NOT(OR(A322&lt;&gt;"",C322&lt;&gt;"",D322&lt;&gt;"")),OR(K322="Leased",K322="Closed")),"",IF(IF(N(G322)=0,"NO REPLY YET; ","")&amp;IF(AND(N(J322)&gt;0,N(J322)&lt;TODAY()),"NEXT STEP OVERDUE; ","")&amp;IF(AND(N(G322)&gt;0,OR(I322="",N(J322)=0)),"NO NEXT STEP; ","")&amp;IF(AND(K322="Showing scheduled",N(H322)&gt;0,N(H322)&lt;TODAY()),"SHOWING PASSED, UPDATE STATUS; ","")&amp;IF(AND(K322="Shown",MAX(N(H322),N(L322))&gt;0,TODAY()-MAX(N(H322),N(L322))&gt;=N('Settings'!$B$3)),"SHOWN, NO FOLLOW-UP; ","")&amp;IF(AND(N(A322)&gt;0,(TODAY()-N(A322))&gt;=N('Settings'!$B$4)),"STALE; ","")&amp;IF(D322="","NO CONTACT INFO; ","")&amp;IF(B322="","NO SOURCE; ","")&amp;IF(E322="","NO PROPERTY; ","")&amp;IF(N(A322)=0,"NO DATE RECEIVED; ","")="","",LEFT(IF(N(G322)=0,"NO REPLY YET; ","")&amp;IF(AND(N(J322)&gt;0,N(J322)&lt;TODAY()),"NEXT STEP OVERDUE; ","")&amp;IF(AND(N(G322)&gt;0,OR(I322="",N(J322)=0)),"NO NEXT STEP; ","")&amp;IF(AND(K322="Showing scheduled",N(H322)&gt;0,N(H322)&lt;TODAY()),"SHOWING PASSED, UPDATE STATUS; ","")&amp;IF(AND(K322="Shown",MAX(N(H322),N(L322))&gt;0,TODAY()-MAX(N(H322),N(L322))&gt;=N('Settings'!$B$3)),"SHOWN, NO FOLLOW-UP; ","")&amp;IF(AND(N(A322)&gt;0,(TODAY()-N(A322))&gt;=N('Settings'!$B$4)),"STALE; ","")&amp;IF(D322="","NO CONTACT INFO; ","")&amp;IF(B322="","NO SOURCE; ","")&amp;IF(E322="","NO PROPERTY; ","")&amp;IF(N(A322)=0,"NO DATE RECEIVED; ",""),LEN(IF(N(G322)=0,"NO REPLY YET; ","")&amp;IF(AND(N(J322)&gt;0,N(J322)&lt;TODAY()),"NEXT STEP OVERDUE; ","")&amp;IF(AND(N(G322)&gt;0,OR(I322="",N(J322)=0)),"NO NEXT STEP; ","")&amp;IF(AND(K322="Showing scheduled",N(H322)&gt;0,N(H322)&lt;TODAY()),"SHOWING PASSED, UPDATE STATUS; ","")&amp;IF(AND(K322="Shown",MAX(N(H322),N(L322))&gt;0,TODAY()-MAX(N(H322),N(L322))&gt;=N('Settings'!$B$3)),"SHOWN, NO FOLLOW-UP; ","")&amp;IF(AND(N(A322)&gt;0,(TODAY()-N(A322))&gt;=N('Settings'!$B$4)),"STALE; ","")&amp;IF(D322="","NO CONTACT INFO; ","")&amp;IF(B322="","NO SOURCE; ","")&amp;IF(E322="","NO PROPERTY; ","")&amp;IF(N(A322)=0,"NO DATE RECEIVED; ",""))-2)))</f>
        <v/>
      </c>
    </row>
    <row r="323">
      <c r="A323" s="6" t="n"/>
      <c r="F323" s="6" t="n"/>
      <c r="G323" s="6" t="n"/>
      <c r="H323" s="6" t="n"/>
      <c r="J323" s="6" t="n"/>
      <c r="L323" s="6" t="n"/>
      <c r="M323" s="8">
        <f>IF(OR(NOT(OR(A323&lt;&gt;"",C323&lt;&gt;"",D323&lt;&gt;"")),N(A323)=0,OR(K323="Leased",K323="Closed")),"",MAX(0,(TODAY()-N(A323))))</f>
        <v/>
      </c>
      <c r="N323">
        <f>IF(OR(NOT(OR(A323&lt;&gt;"",C323&lt;&gt;"",D323&lt;&gt;"")),OR(K323="Leased",K323="Closed")),"",IF(IF(N(G323)=0,"NO REPLY YET; ","")&amp;IF(AND(N(J323)&gt;0,N(J323)&lt;TODAY()),"NEXT STEP OVERDUE; ","")&amp;IF(AND(N(G323)&gt;0,OR(I323="",N(J323)=0)),"NO NEXT STEP; ","")&amp;IF(AND(K323="Showing scheduled",N(H323)&gt;0,N(H323)&lt;TODAY()),"SHOWING PASSED, UPDATE STATUS; ","")&amp;IF(AND(K323="Shown",MAX(N(H323),N(L323))&gt;0,TODAY()-MAX(N(H323),N(L323))&gt;=N('Settings'!$B$3)),"SHOWN, NO FOLLOW-UP; ","")&amp;IF(AND(N(A323)&gt;0,(TODAY()-N(A323))&gt;=N('Settings'!$B$4)),"STALE; ","")&amp;IF(D323="","NO CONTACT INFO; ","")&amp;IF(B323="","NO SOURCE; ","")&amp;IF(E323="","NO PROPERTY; ","")&amp;IF(N(A323)=0,"NO DATE RECEIVED; ","")="","",LEFT(IF(N(G323)=0,"NO REPLY YET; ","")&amp;IF(AND(N(J323)&gt;0,N(J323)&lt;TODAY()),"NEXT STEP OVERDUE; ","")&amp;IF(AND(N(G323)&gt;0,OR(I323="",N(J323)=0)),"NO NEXT STEP; ","")&amp;IF(AND(K323="Showing scheduled",N(H323)&gt;0,N(H323)&lt;TODAY()),"SHOWING PASSED, UPDATE STATUS; ","")&amp;IF(AND(K323="Shown",MAX(N(H323),N(L323))&gt;0,TODAY()-MAX(N(H323),N(L323))&gt;=N('Settings'!$B$3)),"SHOWN, NO FOLLOW-UP; ","")&amp;IF(AND(N(A323)&gt;0,(TODAY()-N(A323))&gt;=N('Settings'!$B$4)),"STALE; ","")&amp;IF(D323="","NO CONTACT INFO; ","")&amp;IF(B323="","NO SOURCE; ","")&amp;IF(E323="","NO PROPERTY; ","")&amp;IF(N(A323)=0,"NO DATE RECEIVED; ",""),LEN(IF(N(G323)=0,"NO REPLY YET; ","")&amp;IF(AND(N(J323)&gt;0,N(J323)&lt;TODAY()),"NEXT STEP OVERDUE; ","")&amp;IF(AND(N(G323)&gt;0,OR(I323="",N(J323)=0)),"NO NEXT STEP; ","")&amp;IF(AND(K323="Showing scheduled",N(H323)&gt;0,N(H323)&lt;TODAY()),"SHOWING PASSED, UPDATE STATUS; ","")&amp;IF(AND(K323="Shown",MAX(N(H323),N(L323))&gt;0,TODAY()-MAX(N(H323),N(L323))&gt;=N('Settings'!$B$3)),"SHOWN, NO FOLLOW-UP; ","")&amp;IF(AND(N(A323)&gt;0,(TODAY()-N(A323))&gt;=N('Settings'!$B$4)),"STALE; ","")&amp;IF(D323="","NO CONTACT INFO; ","")&amp;IF(B323="","NO SOURCE; ","")&amp;IF(E323="","NO PROPERTY; ","")&amp;IF(N(A323)=0,"NO DATE RECEIVED; ",""))-2)))</f>
        <v/>
      </c>
    </row>
    <row r="324">
      <c r="A324" s="6" t="n"/>
      <c r="F324" s="6" t="n"/>
      <c r="G324" s="6" t="n"/>
      <c r="H324" s="6" t="n"/>
      <c r="J324" s="6" t="n"/>
      <c r="L324" s="6" t="n"/>
      <c r="M324" s="8">
        <f>IF(OR(NOT(OR(A324&lt;&gt;"",C324&lt;&gt;"",D324&lt;&gt;"")),N(A324)=0,OR(K324="Leased",K324="Closed")),"",MAX(0,(TODAY()-N(A324))))</f>
        <v/>
      </c>
      <c r="N324">
        <f>IF(OR(NOT(OR(A324&lt;&gt;"",C324&lt;&gt;"",D324&lt;&gt;"")),OR(K324="Leased",K324="Closed")),"",IF(IF(N(G324)=0,"NO REPLY YET; ","")&amp;IF(AND(N(J324)&gt;0,N(J324)&lt;TODAY()),"NEXT STEP OVERDUE; ","")&amp;IF(AND(N(G324)&gt;0,OR(I324="",N(J324)=0)),"NO NEXT STEP; ","")&amp;IF(AND(K324="Showing scheduled",N(H324)&gt;0,N(H324)&lt;TODAY()),"SHOWING PASSED, UPDATE STATUS; ","")&amp;IF(AND(K324="Shown",MAX(N(H324),N(L324))&gt;0,TODAY()-MAX(N(H324),N(L324))&gt;=N('Settings'!$B$3)),"SHOWN, NO FOLLOW-UP; ","")&amp;IF(AND(N(A324)&gt;0,(TODAY()-N(A324))&gt;=N('Settings'!$B$4)),"STALE; ","")&amp;IF(D324="","NO CONTACT INFO; ","")&amp;IF(B324="","NO SOURCE; ","")&amp;IF(E324="","NO PROPERTY; ","")&amp;IF(N(A324)=0,"NO DATE RECEIVED; ","")="","",LEFT(IF(N(G324)=0,"NO REPLY YET; ","")&amp;IF(AND(N(J324)&gt;0,N(J324)&lt;TODAY()),"NEXT STEP OVERDUE; ","")&amp;IF(AND(N(G324)&gt;0,OR(I324="",N(J324)=0)),"NO NEXT STEP; ","")&amp;IF(AND(K324="Showing scheduled",N(H324)&gt;0,N(H324)&lt;TODAY()),"SHOWING PASSED, UPDATE STATUS; ","")&amp;IF(AND(K324="Shown",MAX(N(H324),N(L324))&gt;0,TODAY()-MAX(N(H324),N(L324))&gt;=N('Settings'!$B$3)),"SHOWN, NO FOLLOW-UP; ","")&amp;IF(AND(N(A324)&gt;0,(TODAY()-N(A324))&gt;=N('Settings'!$B$4)),"STALE; ","")&amp;IF(D324="","NO CONTACT INFO; ","")&amp;IF(B324="","NO SOURCE; ","")&amp;IF(E324="","NO PROPERTY; ","")&amp;IF(N(A324)=0,"NO DATE RECEIVED; ",""),LEN(IF(N(G324)=0,"NO REPLY YET; ","")&amp;IF(AND(N(J324)&gt;0,N(J324)&lt;TODAY()),"NEXT STEP OVERDUE; ","")&amp;IF(AND(N(G324)&gt;0,OR(I324="",N(J324)=0)),"NO NEXT STEP; ","")&amp;IF(AND(K324="Showing scheduled",N(H324)&gt;0,N(H324)&lt;TODAY()),"SHOWING PASSED, UPDATE STATUS; ","")&amp;IF(AND(K324="Shown",MAX(N(H324),N(L324))&gt;0,TODAY()-MAX(N(H324),N(L324))&gt;=N('Settings'!$B$3)),"SHOWN, NO FOLLOW-UP; ","")&amp;IF(AND(N(A324)&gt;0,(TODAY()-N(A324))&gt;=N('Settings'!$B$4)),"STALE; ","")&amp;IF(D324="","NO CONTACT INFO; ","")&amp;IF(B324="","NO SOURCE; ","")&amp;IF(E324="","NO PROPERTY; ","")&amp;IF(N(A324)=0,"NO DATE RECEIVED; ",""))-2)))</f>
        <v/>
      </c>
    </row>
    <row r="325">
      <c r="A325" s="6" t="n"/>
      <c r="F325" s="6" t="n"/>
      <c r="G325" s="6" t="n"/>
      <c r="H325" s="6" t="n"/>
      <c r="J325" s="6" t="n"/>
      <c r="L325" s="6" t="n"/>
      <c r="M325" s="8">
        <f>IF(OR(NOT(OR(A325&lt;&gt;"",C325&lt;&gt;"",D325&lt;&gt;"")),N(A325)=0,OR(K325="Leased",K325="Closed")),"",MAX(0,(TODAY()-N(A325))))</f>
        <v/>
      </c>
      <c r="N325">
        <f>IF(OR(NOT(OR(A325&lt;&gt;"",C325&lt;&gt;"",D325&lt;&gt;"")),OR(K325="Leased",K325="Closed")),"",IF(IF(N(G325)=0,"NO REPLY YET; ","")&amp;IF(AND(N(J325)&gt;0,N(J325)&lt;TODAY()),"NEXT STEP OVERDUE; ","")&amp;IF(AND(N(G325)&gt;0,OR(I325="",N(J325)=0)),"NO NEXT STEP; ","")&amp;IF(AND(K325="Showing scheduled",N(H325)&gt;0,N(H325)&lt;TODAY()),"SHOWING PASSED, UPDATE STATUS; ","")&amp;IF(AND(K325="Shown",MAX(N(H325),N(L325))&gt;0,TODAY()-MAX(N(H325),N(L325))&gt;=N('Settings'!$B$3)),"SHOWN, NO FOLLOW-UP; ","")&amp;IF(AND(N(A325)&gt;0,(TODAY()-N(A325))&gt;=N('Settings'!$B$4)),"STALE; ","")&amp;IF(D325="","NO CONTACT INFO; ","")&amp;IF(B325="","NO SOURCE; ","")&amp;IF(E325="","NO PROPERTY; ","")&amp;IF(N(A325)=0,"NO DATE RECEIVED; ","")="","",LEFT(IF(N(G325)=0,"NO REPLY YET; ","")&amp;IF(AND(N(J325)&gt;0,N(J325)&lt;TODAY()),"NEXT STEP OVERDUE; ","")&amp;IF(AND(N(G325)&gt;0,OR(I325="",N(J325)=0)),"NO NEXT STEP; ","")&amp;IF(AND(K325="Showing scheduled",N(H325)&gt;0,N(H325)&lt;TODAY()),"SHOWING PASSED, UPDATE STATUS; ","")&amp;IF(AND(K325="Shown",MAX(N(H325),N(L325))&gt;0,TODAY()-MAX(N(H325),N(L325))&gt;=N('Settings'!$B$3)),"SHOWN, NO FOLLOW-UP; ","")&amp;IF(AND(N(A325)&gt;0,(TODAY()-N(A325))&gt;=N('Settings'!$B$4)),"STALE; ","")&amp;IF(D325="","NO CONTACT INFO; ","")&amp;IF(B325="","NO SOURCE; ","")&amp;IF(E325="","NO PROPERTY; ","")&amp;IF(N(A325)=0,"NO DATE RECEIVED; ",""),LEN(IF(N(G325)=0,"NO REPLY YET; ","")&amp;IF(AND(N(J325)&gt;0,N(J325)&lt;TODAY()),"NEXT STEP OVERDUE; ","")&amp;IF(AND(N(G325)&gt;0,OR(I325="",N(J325)=0)),"NO NEXT STEP; ","")&amp;IF(AND(K325="Showing scheduled",N(H325)&gt;0,N(H325)&lt;TODAY()),"SHOWING PASSED, UPDATE STATUS; ","")&amp;IF(AND(K325="Shown",MAX(N(H325),N(L325))&gt;0,TODAY()-MAX(N(H325),N(L325))&gt;=N('Settings'!$B$3)),"SHOWN, NO FOLLOW-UP; ","")&amp;IF(AND(N(A325)&gt;0,(TODAY()-N(A325))&gt;=N('Settings'!$B$4)),"STALE; ","")&amp;IF(D325="","NO CONTACT INFO; ","")&amp;IF(B325="","NO SOURCE; ","")&amp;IF(E325="","NO PROPERTY; ","")&amp;IF(N(A325)=0,"NO DATE RECEIVED; ",""))-2)))</f>
        <v/>
      </c>
    </row>
    <row r="326">
      <c r="A326" s="6" t="n"/>
      <c r="F326" s="6" t="n"/>
      <c r="G326" s="6" t="n"/>
      <c r="H326" s="6" t="n"/>
      <c r="J326" s="6" t="n"/>
      <c r="L326" s="6" t="n"/>
      <c r="M326" s="8">
        <f>IF(OR(NOT(OR(A326&lt;&gt;"",C326&lt;&gt;"",D326&lt;&gt;"")),N(A326)=0,OR(K326="Leased",K326="Closed")),"",MAX(0,(TODAY()-N(A326))))</f>
        <v/>
      </c>
      <c r="N326">
        <f>IF(OR(NOT(OR(A326&lt;&gt;"",C326&lt;&gt;"",D326&lt;&gt;"")),OR(K326="Leased",K326="Closed")),"",IF(IF(N(G326)=0,"NO REPLY YET; ","")&amp;IF(AND(N(J326)&gt;0,N(J326)&lt;TODAY()),"NEXT STEP OVERDUE; ","")&amp;IF(AND(N(G326)&gt;0,OR(I326="",N(J326)=0)),"NO NEXT STEP; ","")&amp;IF(AND(K326="Showing scheduled",N(H326)&gt;0,N(H326)&lt;TODAY()),"SHOWING PASSED, UPDATE STATUS; ","")&amp;IF(AND(K326="Shown",MAX(N(H326),N(L326))&gt;0,TODAY()-MAX(N(H326),N(L326))&gt;=N('Settings'!$B$3)),"SHOWN, NO FOLLOW-UP; ","")&amp;IF(AND(N(A326)&gt;0,(TODAY()-N(A326))&gt;=N('Settings'!$B$4)),"STALE; ","")&amp;IF(D326="","NO CONTACT INFO; ","")&amp;IF(B326="","NO SOURCE; ","")&amp;IF(E326="","NO PROPERTY; ","")&amp;IF(N(A326)=0,"NO DATE RECEIVED; ","")="","",LEFT(IF(N(G326)=0,"NO REPLY YET; ","")&amp;IF(AND(N(J326)&gt;0,N(J326)&lt;TODAY()),"NEXT STEP OVERDUE; ","")&amp;IF(AND(N(G326)&gt;0,OR(I326="",N(J326)=0)),"NO NEXT STEP; ","")&amp;IF(AND(K326="Showing scheduled",N(H326)&gt;0,N(H326)&lt;TODAY()),"SHOWING PASSED, UPDATE STATUS; ","")&amp;IF(AND(K326="Shown",MAX(N(H326),N(L326))&gt;0,TODAY()-MAX(N(H326),N(L326))&gt;=N('Settings'!$B$3)),"SHOWN, NO FOLLOW-UP; ","")&amp;IF(AND(N(A326)&gt;0,(TODAY()-N(A326))&gt;=N('Settings'!$B$4)),"STALE; ","")&amp;IF(D326="","NO CONTACT INFO; ","")&amp;IF(B326="","NO SOURCE; ","")&amp;IF(E326="","NO PROPERTY; ","")&amp;IF(N(A326)=0,"NO DATE RECEIVED; ",""),LEN(IF(N(G326)=0,"NO REPLY YET; ","")&amp;IF(AND(N(J326)&gt;0,N(J326)&lt;TODAY()),"NEXT STEP OVERDUE; ","")&amp;IF(AND(N(G326)&gt;0,OR(I326="",N(J326)=0)),"NO NEXT STEP; ","")&amp;IF(AND(K326="Showing scheduled",N(H326)&gt;0,N(H326)&lt;TODAY()),"SHOWING PASSED, UPDATE STATUS; ","")&amp;IF(AND(K326="Shown",MAX(N(H326),N(L326))&gt;0,TODAY()-MAX(N(H326),N(L326))&gt;=N('Settings'!$B$3)),"SHOWN, NO FOLLOW-UP; ","")&amp;IF(AND(N(A326)&gt;0,(TODAY()-N(A326))&gt;=N('Settings'!$B$4)),"STALE; ","")&amp;IF(D326="","NO CONTACT INFO; ","")&amp;IF(B326="","NO SOURCE; ","")&amp;IF(E326="","NO PROPERTY; ","")&amp;IF(N(A326)=0,"NO DATE RECEIVED; ",""))-2)))</f>
        <v/>
      </c>
    </row>
    <row r="327">
      <c r="A327" s="6" t="n"/>
      <c r="F327" s="6" t="n"/>
      <c r="G327" s="6" t="n"/>
      <c r="H327" s="6" t="n"/>
      <c r="J327" s="6" t="n"/>
      <c r="L327" s="6" t="n"/>
      <c r="M327" s="8">
        <f>IF(OR(NOT(OR(A327&lt;&gt;"",C327&lt;&gt;"",D327&lt;&gt;"")),N(A327)=0,OR(K327="Leased",K327="Closed")),"",MAX(0,(TODAY()-N(A327))))</f>
        <v/>
      </c>
      <c r="N327">
        <f>IF(OR(NOT(OR(A327&lt;&gt;"",C327&lt;&gt;"",D327&lt;&gt;"")),OR(K327="Leased",K327="Closed")),"",IF(IF(N(G327)=0,"NO REPLY YET; ","")&amp;IF(AND(N(J327)&gt;0,N(J327)&lt;TODAY()),"NEXT STEP OVERDUE; ","")&amp;IF(AND(N(G327)&gt;0,OR(I327="",N(J327)=0)),"NO NEXT STEP; ","")&amp;IF(AND(K327="Showing scheduled",N(H327)&gt;0,N(H327)&lt;TODAY()),"SHOWING PASSED, UPDATE STATUS; ","")&amp;IF(AND(K327="Shown",MAX(N(H327),N(L327))&gt;0,TODAY()-MAX(N(H327),N(L327))&gt;=N('Settings'!$B$3)),"SHOWN, NO FOLLOW-UP; ","")&amp;IF(AND(N(A327)&gt;0,(TODAY()-N(A327))&gt;=N('Settings'!$B$4)),"STALE; ","")&amp;IF(D327="","NO CONTACT INFO; ","")&amp;IF(B327="","NO SOURCE; ","")&amp;IF(E327="","NO PROPERTY; ","")&amp;IF(N(A327)=0,"NO DATE RECEIVED; ","")="","",LEFT(IF(N(G327)=0,"NO REPLY YET; ","")&amp;IF(AND(N(J327)&gt;0,N(J327)&lt;TODAY()),"NEXT STEP OVERDUE; ","")&amp;IF(AND(N(G327)&gt;0,OR(I327="",N(J327)=0)),"NO NEXT STEP; ","")&amp;IF(AND(K327="Showing scheduled",N(H327)&gt;0,N(H327)&lt;TODAY()),"SHOWING PASSED, UPDATE STATUS; ","")&amp;IF(AND(K327="Shown",MAX(N(H327),N(L327))&gt;0,TODAY()-MAX(N(H327),N(L327))&gt;=N('Settings'!$B$3)),"SHOWN, NO FOLLOW-UP; ","")&amp;IF(AND(N(A327)&gt;0,(TODAY()-N(A327))&gt;=N('Settings'!$B$4)),"STALE; ","")&amp;IF(D327="","NO CONTACT INFO; ","")&amp;IF(B327="","NO SOURCE; ","")&amp;IF(E327="","NO PROPERTY; ","")&amp;IF(N(A327)=0,"NO DATE RECEIVED; ",""),LEN(IF(N(G327)=0,"NO REPLY YET; ","")&amp;IF(AND(N(J327)&gt;0,N(J327)&lt;TODAY()),"NEXT STEP OVERDUE; ","")&amp;IF(AND(N(G327)&gt;0,OR(I327="",N(J327)=0)),"NO NEXT STEP; ","")&amp;IF(AND(K327="Showing scheduled",N(H327)&gt;0,N(H327)&lt;TODAY()),"SHOWING PASSED, UPDATE STATUS; ","")&amp;IF(AND(K327="Shown",MAX(N(H327),N(L327))&gt;0,TODAY()-MAX(N(H327),N(L327))&gt;=N('Settings'!$B$3)),"SHOWN, NO FOLLOW-UP; ","")&amp;IF(AND(N(A327)&gt;0,(TODAY()-N(A327))&gt;=N('Settings'!$B$4)),"STALE; ","")&amp;IF(D327="","NO CONTACT INFO; ","")&amp;IF(B327="","NO SOURCE; ","")&amp;IF(E327="","NO PROPERTY; ","")&amp;IF(N(A327)=0,"NO DATE RECEIVED; ",""))-2)))</f>
        <v/>
      </c>
    </row>
    <row r="328">
      <c r="A328" s="6" t="n"/>
      <c r="F328" s="6" t="n"/>
      <c r="G328" s="6" t="n"/>
      <c r="H328" s="6" t="n"/>
      <c r="J328" s="6" t="n"/>
      <c r="L328" s="6" t="n"/>
      <c r="M328" s="8">
        <f>IF(OR(NOT(OR(A328&lt;&gt;"",C328&lt;&gt;"",D328&lt;&gt;"")),N(A328)=0,OR(K328="Leased",K328="Closed")),"",MAX(0,(TODAY()-N(A328))))</f>
        <v/>
      </c>
      <c r="N328">
        <f>IF(OR(NOT(OR(A328&lt;&gt;"",C328&lt;&gt;"",D328&lt;&gt;"")),OR(K328="Leased",K328="Closed")),"",IF(IF(N(G328)=0,"NO REPLY YET; ","")&amp;IF(AND(N(J328)&gt;0,N(J328)&lt;TODAY()),"NEXT STEP OVERDUE; ","")&amp;IF(AND(N(G328)&gt;0,OR(I328="",N(J328)=0)),"NO NEXT STEP; ","")&amp;IF(AND(K328="Showing scheduled",N(H328)&gt;0,N(H328)&lt;TODAY()),"SHOWING PASSED, UPDATE STATUS; ","")&amp;IF(AND(K328="Shown",MAX(N(H328),N(L328))&gt;0,TODAY()-MAX(N(H328),N(L328))&gt;=N('Settings'!$B$3)),"SHOWN, NO FOLLOW-UP; ","")&amp;IF(AND(N(A328)&gt;0,(TODAY()-N(A328))&gt;=N('Settings'!$B$4)),"STALE; ","")&amp;IF(D328="","NO CONTACT INFO; ","")&amp;IF(B328="","NO SOURCE; ","")&amp;IF(E328="","NO PROPERTY; ","")&amp;IF(N(A328)=0,"NO DATE RECEIVED; ","")="","",LEFT(IF(N(G328)=0,"NO REPLY YET; ","")&amp;IF(AND(N(J328)&gt;0,N(J328)&lt;TODAY()),"NEXT STEP OVERDUE; ","")&amp;IF(AND(N(G328)&gt;0,OR(I328="",N(J328)=0)),"NO NEXT STEP; ","")&amp;IF(AND(K328="Showing scheduled",N(H328)&gt;0,N(H328)&lt;TODAY()),"SHOWING PASSED, UPDATE STATUS; ","")&amp;IF(AND(K328="Shown",MAX(N(H328),N(L328))&gt;0,TODAY()-MAX(N(H328),N(L328))&gt;=N('Settings'!$B$3)),"SHOWN, NO FOLLOW-UP; ","")&amp;IF(AND(N(A328)&gt;0,(TODAY()-N(A328))&gt;=N('Settings'!$B$4)),"STALE; ","")&amp;IF(D328="","NO CONTACT INFO; ","")&amp;IF(B328="","NO SOURCE; ","")&amp;IF(E328="","NO PROPERTY; ","")&amp;IF(N(A328)=0,"NO DATE RECEIVED; ",""),LEN(IF(N(G328)=0,"NO REPLY YET; ","")&amp;IF(AND(N(J328)&gt;0,N(J328)&lt;TODAY()),"NEXT STEP OVERDUE; ","")&amp;IF(AND(N(G328)&gt;0,OR(I328="",N(J328)=0)),"NO NEXT STEP; ","")&amp;IF(AND(K328="Showing scheduled",N(H328)&gt;0,N(H328)&lt;TODAY()),"SHOWING PASSED, UPDATE STATUS; ","")&amp;IF(AND(K328="Shown",MAX(N(H328),N(L328))&gt;0,TODAY()-MAX(N(H328),N(L328))&gt;=N('Settings'!$B$3)),"SHOWN, NO FOLLOW-UP; ","")&amp;IF(AND(N(A328)&gt;0,(TODAY()-N(A328))&gt;=N('Settings'!$B$4)),"STALE; ","")&amp;IF(D328="","NO CONTACT INFO; ","")&amp;IF(B328="","NO SOURCE; ","")&amp;IF(E328="","NO PROPERTY; ","")&amp;IF(N(A328)=0,"NO DATE RECEIVED; ",""))-2)))</f>
        <v/>
      </c>
    </row>
    <row r="329">
      <c r="A329" s="6" t="n"/>
      <c r="F329" s="6" t="n"/>
      <c r="G329" s="6" t="n"/>
      <c r="H329" s="6" t="n"/>
      <c r="J329" s="6" t="n"/>
      <c r="L329" s="6" t="n"/>
      <c r="M329" s="8">
        <f>IF(OR(NOT(OR(A329&lt;&gt;"",C329&lt;&gt;"",D329&lt;&gt;"")),N(A329)=0,OR(K329="Leased",K329="Closed")),"",MAX(0,(TODAY()-N(A329))))</f>
        <v/>
      </c>
      <c r="N329">
        <f>IF(OR(NOT(OR(A329&lt;&gt;"",C329&lt;&gt;"",D329&lt;&gt;"")),OR(K329="Leased",K329="Closed")),"",IF(IF(N(G329)=0,"NO REPLY YET; ","")&amp;IF(AND(N(J329)&gt;0,N(J329)&lt;TODAY()),"NEXT STEP OVERDUE; ","")&amp;IF(AND(N(G329)&gt;0,OR(I329="",N(J329)=0)),"NO NEXT STEP; ","")&amp;IF(AND(K329="Showing scheduled",N(H329)&gt;0,N(H329)&lt;TODAY()),"SHOWING PASSED, UPDATE STATUS; ","")&amp;IF(AND(K329="Shown",MAX(N(H329),N(L329))&gt;0,TODAY()-MAX(N(H329),N(L329))&gt;=N('Settings'!$B$3)),"SHOWN, NO FOLLOW-UP; ","")&amp;IF(AND(N(A329)&gt;0,(TODAY()-N(A329))&gt;=N('Settings'!$B$4)),"STALE; ","")&amp;IF(D329="","NO CONTACT INFO; ","")&amp;IF(B329="","NO SOURCE; ","")&amp;IF(E329="","NO PROPERTY; ","")&amp;IF(N(A329)=0,"NO DATE RECEIVED; ","")="","",LEFT(IF(N(G329)=0,"NO REPLY YET; ","")&amp;IF(AND(N(J329)&gt;0,N(J329)&lt;TODAY()),"NEXT STEP OVERDUE; ","")&amp;IF(AND(N(G329)&gt;0,OR(I329="",N(J329)=0)),"NO NEXT STEP; ","")&amp;IF(AND(K329="Showing scheduled",N(H329)&gt;0,N(H329)&lt;TODAY()),"SHOWING PASSED, UPDATE STATUS; ","")&amp;IF(AND(K329="Shown",MAX(N(H329),N(L329))&gt;0,TODAY()-MAX(N(H329),N(L329))&gt;=N('Settings'!$B$3)),"SHOWN, NO FOLLOW-UP; ","")&amp;IF(AND(N(A329)&gt;0,(TODAY()-N(A329))&gt;=N('Settings'!$B$4)),"STALE; ","")&amp;IF(D329="","NO CONTACT INFO; ","")&amp;IF(B329="","NO SOURCE; ","")&amp;IF(E329="","NO PROPERTY; ","")&amp;IF(N(A329)=0,"NO DATE RECEIVED; ",""),LEN(IF(N(G329)=0,"NO REPLY YET; ","")&amp;IF(AND(N(J329)&gt;0,N(J329)&lt;TODAY()),"NEXT STEP OVERDUE; ","")&amp;IF(AND(N(G329)&gt;0,OR(I329="",N(J329)=0)),"NO NEXT STEP; ","")&amp;IF(AND(K329="Showing scheduled",N(H329)&gt;0,N(H329)&lt;TODAY()),"SHOWING PASSED, UPDATE STATUS; ","")&amp;IF(AND(K329="Shown",MAX(N(H329),N(L329))&gt;0,TODAY()-MAX(N(H329),N(L329))&gt;=N('Settings'!$B$3)),"SHOWN, NO FOLLOW-UP; ","")&amp;IF(AND(N(A329)&gt;0,(TODAY()-N(A329))&gt;=N('Settings'!$B$4)),"STALE; ","")&amp;IF(D329="","NO CONTACT INFO; ","")&amp;IF(B329="","NO SOURCE; ","")&amp;IF(E329="","NO PROPERTY; ","")&amp;IF(N(A329)=0,"NO DATE RECEIVED; ",""))-2)))</f>
        <v/>
      </c>
    </row>
    <row r="330">
      <c r="A330" s="6" t="n"/>
      <c r="F330" s="6" t="n"/>
      <c r="G330" s="6" t="n"/>
      <c r="H330" s="6" t="n"/>
      <c r="J330" s="6" t="n"/>
      <c r="L330" s="6" t="n"/>
      <c r="M330" s="8">
        <f>IF(OR(NOT(OR(A330&lt;&gt;"",C330&lt;&gt;"",D330&lt;&gt;"")),N(A330)=0,OR(K330="Leased",K330="Closed")),"",MAX(0,(TODAY()-N(A330))))</f>
        <v/>
      </c>
      <c r="N330">
        <f>IF(OR(NOT(OR(A330&lt;&gt;"",C330&lt;&gt;"",D330&lt;&gt;"")),OR(K330="Leased",K330="Closed")),"",IF(IF(N(G330)=0,"NO REPLY YET; ","")&amp;IF(AND(N(J330)&gt;0,N(J330)&lt;TODAY()),"NEXT STEP OVERDUE; ","")&amp;IF(AND(N(G330)&gt;0,OR(I330="",N(J330)=0)),"NO NEXT STEP; ","")&amp;IF(AND(K330="Showing scheduled",N(H330)&gt;0,N(H330)&lt;TODAY()),"SHOWING PASSED, UPDATE STATUS; ","")&amp;IF(AND(K330="Shown",MAX(N(H330),N(L330))&gt;0,TODAY()-MAX(N(H330),N(L330))&gt;=N('Settings'!$B$3)),"SHOWN, NO FOLLOW-UP; ","")&amp;IF(AND(N(A330)&gt;0,(TODAY()-N(A330))&gt;=N('Settings'!$B$4)),"STALE; ","")&amp;IF(D330="","NO CONTACT INFO; ","")&amp;IF(B330="","NO SOURCE; ","")&amp;IF(E330="","NO PROPERTY; ","")&amp;IF(N(A330)=0,"NO DATE RECEIVED; ","")="","",LEFT(IF(N(G330)=0,"NO REPLY YET; ","")&amp;IF(AND(N(J330)&gt;0,N(J330)&lt;TODAY()),"NEXT STEP OVERDUE; ","")&amp;IF(AND(N(G330)&gt;0,OR(I330="",N(J330)=0)),"NO NEXT STEP; ","")&amp;IF(AND(K330="Showing scheduled",N(H330)&gt;0,N(H330)&lt;TODAY()),"SHOWING PASSED, UPDATE STATUS; ","")&amp;IF(AND(K330="Shown",MAX(N(H330),N(L330))&gt;0,TODAY()-MAX(N(H330),N(L330))&gt;=N('Settings'!$B$3)),"SHOWN, NO FOLLOW-UP; ","")&amp;IF(AND(N(A330)&gt;0,(TODAY()-N(A330))&gt;=N('Settings'!$B$4)),"STALE; ","")&amp;IF(D330="","NO CONTACT INFO; ","")&amp;IF(B330="","NO SOURCE; ","")&amp;IF(E330="","NO PROPERTY; ","")&amp;IF(N(A330)=0,"NO DATE RECEIVED; ",""),LEN(IF(N(G330)=0,"NO REPLY YET; ","")&amp;IF(AND(N(J330)&gt;0,N(J330)&lt;TODAY()),"NEXT STEP OVERDUE; ","")&amp;IF(AND(N(G330)&gt;0,OR(I330="",N(J330)=0)),"NO NEXT STEP; ","")&amp;IF(AND(K330="Showing scheduled",N(H330)&gt;0,N(H330)&lt;TODAY()),"SHOWING PASSED, UPDATE STATUS; ","")&amp;IF(AND(K330="Shown",MAX(N(H330),N(L330))&gt;0,TODAY()-MAX(N(H330),N(L330))&gt;=N('Settings'!$B$3)),"SHOWN, NO FOLLOW-UP; ","")&amp;IF(AND(N(A330)&gt;0,(TODAY()-N(A330))&gt;=N('Settings'!$B$4)),"STALE; ","")&amp;IF(D330="","NO CONTACT INFO; ","")&amp;IF(B330="","NO SOURCE; ","")&amp;IF(E330="","NO PROPERTY; ","")&amp;IF(N(A330)=0,"NO DATE RECEIVED; ",""))-2)))</f>
        <v/>
      </c>
    </row>
    <row r="331">
      <c r="A331" s="6" t="n"/>
      <c r="F331" s="6" t="n"/>
      <c r="G331" s="6" t="n"/>
      <c r="H331" s="6" t="n"/>
      <c r="J331" s="6" t="n"/>
      <c r="L331" s="6" t="n"/>
      <c r="M331" s="8">
        <f>IF(OR(NOT(OR(A331&lt;&gt;"",C331&lt;&gt;"",D331&lt;&gt;"")),N(A331)=0,OR(K331="Leased",K331="Closed")),"",MAX(0,(TODAY()-N(A331))))</f>
        <v/>
      </c>
      <c r="N331">
        <f>IF(OR(NOT(OR(A331&lt;&gt;"",C331&lt;&gt;"",D331&lt;&gt;"")),OR(K331="Leased",K331="Closed")),"",IF(IF(N(G331)=0,"NO REPLY YET; ","")&amp;IF(AND(N(J331)&gt;0,N(J331)&lt;TODAY()),"NEXT STEP OVERDUE; ","")&amp;IF(AND(N(G331)&gt;0,OR(I331="",N(J331)=0)),"NO NEXT STEP; ","")&amp;IF(AND(K331="Showing scheduled",N(H331)&gt;0,N(H331)&lt;TODAY()),"SHOWING PASSED, UPDATE STATUS; ","")&amp;IF(AND(K331="Shown",MAX(N(H331),N(L331))&gt;0,TODAY()-MAX(N(H331),N(L331))&gt;=N('Settings'!$B$3)),"SHOWN, NO FOLLOW-UP; ","")&amp;IF(AND(N(A331)&gt;0,(TODAY()-N(A331))&gt;=N('Settings'!$B$4)),"STALE; ","")&amp;IF(D331="","NO CONTACT INFO; ","")&amp;IF(B331="","NO SOURCE; ","")&amp;IF(E331="","NO PROPERTY; ","")&amp;IF(N(A331)=0,"NO DATE RECEIVED; ","")="","",LEFT(IF(N(G331)=0,"NO REPLY YET; ","")&amp;IF(AND(N(J331)&gt;0,N(J331)&lt;TODAY()),"NEXT STEP OVERDUE; ","")&amp;IF(AND(N(G331)&gt;0,OR(I331="",N(J331)=0)),"NO NEXT STEP; ","")&amp;IF(AND(K331="Showing scheduled",N(H331)&gt;0,N(H331)&lt;TODAY()),"SHOWING PASSED, UPDATE STATUS; ","")&amp;IF(AND(K331="Shown",MAX(N(H331),N(L331))&gt;0,TODAY()-MAX(N(H331),N(L331))&gt;=N('Settings'!$B$3)),"SHOWN, NO FOLLOW-UP; ","")&amp;IF(AND(N(A331)&gt;0,(TODAY()-N(A331))&gt;=N('Settings'!$B$4)),"STALE; ","")&amp;IF(D331="","NO CONTACT INFO; ","")&amp;IF(B331="","NO SOURCE; ","")&amp;IF(E331="","NO PROPERTY; ","")&amp;IF(N(A331)=0,"NO DATE RECEIVED; ",""),LEN(IF(N(G331)=0,"NO REPLY YET; ","")&amp;IF(AND(N(J331)&gt;0,N(J331)&lt;TODAY()),"NEXT STEP OVERDUE; ","")&amp;IF(AND(N(G331)&gt;0,OR(I331="",N(J331)=0)),"NO NEXT STEP; ","")&amp;IF(AND(K331="Showing scheduled",N(H331)&gt;0,N(H331)&lt;TODAY()),"SHOWING PASSED, UPDATE STATUS; ","")&amp;IF(AND(K331="Shown",MAX(N(H331),N(L331))&gt;0,TODAY()-MAX(N(H331),N(L331))&gt;=N('Settings'!$B$3)),"SHOWN, NO FOLLOW-UP; ","")&amp;IF(AND(N(A331)&gt;0,(TODAY()-N(A331))&gt;=N('Settings'!$B$4)),"STALE; ","")&amp;IF(D331="","NO CONTACT INFO; ","")&amp;IF(B331="","NO SOURCE; ","")&amp;IF(E331="","NO PROPERTY; ","")&amp;IF(N(A331)=0,"NO DATE RECEIVED; ",""))-2)))</f>
        <v/>
      </c>
    </row>
    <row r="332">
      <c r="A332" s="6" t="n"/>
      <c r="F332" s="6" t="n"/>
      <c r="G332" s="6" t="n"/>
      <c r="H332" s="6" t="n"/>
      <c r="J332" s="6" t="n"/>
      <c r="L332" s="6" t="n"/>
      <c r="M332" s="8">
        <f>IF(OR(NOT(OR(A332&lt;&gt;"",C332&lt;&gt;"",D332&lt;&gt;"")),N(A332)=0,OR(K332="Leased",K332="Closed")),"",MAX(0,(TODAY()-N(A332))))</f>
        <v/>
      </c>
      <c r="N332">
        <f>IF(OR(NOT(OR(A332&lt;&gt;"",C332&lt;&gt;"",D332&lt;&gt;"")),OR(K332="Leased",K332="Closed")),"",IF(IF(N(G332)=0,"NO REPLY YET; ","")&amp;IF(AND(N(J332)&gt;0,N(J332)&lt;TODAY()),"NEXT STEP OVERDUE; ","")&amp;IF(AND(N(G332)&gt;0,OR(I332="",N(J332)=0)),"NO NEXT STEP; ","")&amp;IF(AND(K332="Showing scheduled",N(H332)&gt;0,N(H332)&lt;TODAY()),"SHOWING PASSED, UPDATE STATUS; ","")&amp;IF(AND(K332="Shown",MAX(N(H332),N(L332))&gt;0,TODAY()-MAX(N(H332),N(L332))&gt;=N('Settings'!$B$3)),"SHOWN, NO FOLLOW-UP; ","")&amp;IF(AND(N(A332)&gt;0,(TODAY()-N(A332))&gt;=N('Settings'!$B$4)),"STALE; ","")&amp;IF(D332="","NO CONTACT INFO; ","")&amp;IF(B332="","NO SOURCE; ","")&amp;IF(E332="","NO PROPERTY; ","")&amp;IF(N(A332)=0,"NO DATE RECEIVED; ","")="","",LEFT(IF(N(G332)=0,"NO REPLY YET; ","")&amp;IF(AND(N(J332)&gt;0,N(J332)&lt;TODAY()),"NEXT STEP OVERDUE; ","")&amp;IF(AND(N(G332)&gt;0,OR(I332="",N(J332)=0)),"NO NEXT STEP; ","")&amp;IF(AND(K332="Showing scheduled",N(H332)&gt;0,N(H332)&lt;TODAY()),"SHOWING PASSED, UPDATE STATUS; ","")&amp;IF(AND(K332="Shown",MAX(N(H332),N(L332))&gt;0,TODAY()-MAX(N(H332),N(L332))&gt;=N('Settings'!$B$3)),"SHOWN, NO FOLLOW-UP; ","")&amp;IF(AND(N(A332)&gt;0,(TODAY()-N(A332))&gt;=N('Settings'!$B$4)),"STALE; ","")&amp;IF(D332="","NO CONTACT INFO; ","")&amp;IF(B332="","NO SOURCE; ","")&amp;IF(E332="","NO PROPERTY; ","")&amp;IF(N(A332)=0,"NO DATE RECEIVED; ",""),LEN(IF(N(G332)=0,"NO REPLY YET; ","")&amp;IF(AND(N(J332)&gt;0,N(J332)&lt;TODAY()),"NEXT STEP OVERDUE; ","")&amp;IF(AND(N(G332)&gt;0,OR(I332="",N(J332)=0)),"NO NEXT STEP; ","")&amp;IF(AND(K332="Showing scheduled",N(H332)&gt;0,N(H332)&lt;TODAY()),"SHOWING PASSED, UPDATE STATUS; ","")&amp;IF(AND(K332="Shown",MAX(N(H332),N(L332))&gt;0,TODAY()-MAX(N(H332),N(L332))&gt;=N('Settings'!$B$3)),"SHOWN, NO FOLLOW-UP; ","")&amp;IF(AND(N(A332)&gt;0,(TODAY()-N(A332))&gt;=N('Settings'!$B$4)),"STALE; ","")&amp;IF(D332="","NO CONTACT INFO; ","")&amp;IF(B332="","NO SOURCE; ","")&amp;IF(E332="","NO PROPERTY; ","")&amp;IF(N(A332)=0,"NO DATE RECEIVED; ",""))-2)))</f>
        <v/>
      </c>
    </row>
    <row r="333">
      <c r="A333" s="6" t="n"/>
      <c r="F333" s="6" t="n"/>
      <c r="G333" s="6" t="n"/>
      <c r="H333" s="6" t="n"/>
      <c r="J333" s="6" t="n"/>
      <c r="L333" s="6" t="n"/>
      <c r="M333" s="8">
        <f>IF(OR(NOT(OR(A333&lt;&gt;"",C333&lt;&gt;"",D333&lt;&gt;"")),N(A333)=0,OR(K333="Leased",K333="Closed")),"",MAX(0,(TODAY()-N(A333))))</f>
        <v/>
      </c>
      <c r="N333">
        <f>IF(OR(NOT(OR(A333&lt;&gt;"",C333&lt;&gt;"",D333&lt;&gt;"")),OR(K333="Leased",K333="Closed")),"",IF(IF(N(G333)=0,"NO REPLY YET; ","")&amp;IF(AND(N(J333)&gt;0,N(J333)&lt;TODAY()),"NEXT STEP OVERDUE; ","")&amp;IF(AND(N(G333)&gt;0,OR(I333="",N(J333)=0)),"NO NEXT STEP; ","")&amp;IF(AND(K333="Showing scheduled",N(H333)&gt;0,N(H333)&lt;TODAY()),"SHOWING PASSED, UPDATE STATUS; ","")&amp;IF(AND(K333="Shown",MAX(N(H333),N(L333))&gt;0,TODAY()-MAX(N(H333),N(L333))&gt;=N('Settings'!$B$3)),"SHOWN, NO FOLLOW-UP; ","")&amp;IF(AND(N(A333)&gt;0,(TODAY()-N(A333))&gt;=N('Settings'!$B$4)),"STALE; ","")&amp;IF(D333="","NO CONTACT INFO; ","")&amp;IF(B333="","NO SOURCE; ","")&amp;IF(E333="","NO PROPERTY; ","")&amp;IF(N(A333)=0,"NO DATE RECEIVED; ","")="","",LEFT(IF(N(G333)=0,"NO REPLY YET; ","")&amp;IF(AND(N(J333)&gt;0,N(J333)&lt;TODAY()),"NEXT STEP OVERDUE; ","")&amp;IF(AND(N(G333)&gt;0,OR(I333="",N(J333)=0)),"NO NEXT STEP; ","")&amp;IF(AND(K333="Showing scheduled",N(H333)&gt;0,N(H333)&lt;TODAY()),"SHOWING PASSED, UPDATE STATUS; ","")&amp;IF(AND(K333="Shown",MAX(N(H333),N(L333))&gt;0,TODAY()-MAX(N(H333),N(L333))&gt;=N('Settings'!$B$3)),"SHOWN, NO FOLLOW-UP; ","")&amp;IF(AND(N(A333)&gt;0,(TODAY()-N(A333))&gt;=N('Settings'!$B$4)),"STALE; ","")&amp;IF(D333="","NO CONTACT INFO; ","")&amp;IF(B333="","NO SOURCE; ","")&amp;IF(E333="","NO PROPERTY; ","")&amp;IF(N(A333)=0,"NO DATE RECEIVED; ",""),LEN(IF(N(G333)=0,"NO REPLY YET; ","")&amp;IF(AND(N(J333)&gt;0,N(J333)&lt;TODAY()),"NEXT STEP OVERDUE; ","")&amp;IF(AND(N(G333)&gt;0,OR(I333="",N(J333)=0)),"NO NEXT STEP; ","")&amp;IF(AND(K333="Showing scheduled",N(H333)&gt;0,N(H333)&lt;TODAY()),"SHOWING PASSED, UPDATE STATUS; ","")&amp;IF(AND(K333="Shown",MAX(N(H333),N(L333))&gt;0,TODAY()-MAX(N(H333),N(L333))&gt;=N('Settings'!$B$3)),"SHOWN, NO FOLLOW-UP; ","")&amp;IF(AND(N(A333)&gt;0,(TODAY()-N(A333))&gt;=N('Settings'!$B$4)),"STALE; ","")&amp;IF(D333="","NO CONTACT INFO; ","")&amp;IF(B333="","NO SOURCE; ","")&amp;IF(E333="","NO PROPERTY; ","")&amp;IF(N(A333)=0,"NO DATE RECEIVED; ",""))-2)))</f>
        <v/>
      </c>
    </row>
    <row r="334">
      <c r="A334" s="6" t="n"/>
      <c r="F334" s="6" t="n"/>
      <c r="G334" s="6" t="n"/>
      <c r="H334" s="6" t="n"/>
      <c r="J334" s="6" t="n"/>
      <c r="L334" s="6" t="n"/>
      <c r="M334" s="8">
        <f>IF(OR(NOT(OR(A334&lt;&gt;"",C334&lt;&gt;"",D334&lt;&gt;"")),N(A334)=0,OR(K334="Leased",K334="Closed")),"",MAX(0,(TODAY()-N(A334))))</f>
        <v/>
      </c>
      <c r="N334">
        <f>IF(OR(NOT(OR(A334&lt;&gt;"",C334&lt;&gt;"",D334&lt;&gt;"")),OR(K334="Leased",K334="Closed")),"",IF(IF(N(G334)=0,"NO REPLY YET; ","")&amp;IF(AND(N(J334)&gt;0,N(J334)&lt;TODAY()),"NEXT STEP OVERDUE; ","")&amp;IF(AND(N(G334)&gt;0,OR(I334="",N(J334)=0)),"NO NEXT STEP; ","")&amp;IF(AND(K334="Showing scheduled",N(H334)&gt;0,N(H334)&lt;TODAY()),"SHOWING PASSED, UPDATE STATUS; ","")&amp;IF(AND(K334="Shown",MAX(N(H334),N(L334))&gt;0,TODAY()-MAX(N(H334),N(L334))&gt;=N('Settings'!$B$3)),"SHOWN, NO FOLLOW-UP; ","")&amp;IF(AND(N(A334)&gt;0,(TODAY()-N(A334))&gt;=N('Settings'!$B$4)),"STALE; ","")&amp;IF(D334="","NO CONTACT INFO; ","")&amp;IF(B334="","NO SOURCE; ","")&amp;IF(E334="","NO PROPERTY; ","")&amp;IF(N(A334)=0,"NO DATE RECEIVED; ","")="","",LEFT(IF(N(G334)=0,"NO REPLY YET; ","")&amp;IF(AND(N(J334)&gt;0,N(J334)&lt;TODAY()),"NEXT STEP OVERDUE; ","")&amp;IF(AND(N(G334)&gt;0,OR(I334="",N(J334)=0)),"NO NEXT STEP; ","")&amp;IF(AND(K334="Showing scheduled",N(H334)&gt;0,N(H334)&lt;TODAY()),"SHOWING PASSED, UPDATE STATUS; ","")&amp;IF(AND(K334="Shown",MAX(N(H334),N(L334))&gt;0,TODAY()-MAX(N(H334),N(L334))&gt;=N('Settings'!$B$3)),"SHOWN, NO FOLLOW-UP; ","")&amp;IF(AND(N(A334)&gt;0,(TODAY()-N(A334))&gt;=N('Settings'!$B$4)),"STALE; ","")&amp;IF(D334="","NO CONTACT INFO; ","")&amp;IF(B334="","NO SOURCE; ","")&amp;IF(E334="","NO PROPERTY; ","")&amp;IF(N(A334)=0,"NO DATE RECEIVED; ",""),LEN(IF(N(G334)=0,"NO REPLY YET; ","")&amp;IF(AND(N(J334)&gt;0,N(J334)&lt;TODAY()),"NEXT STEP OVERDUE; ","")&amp;IF(AND(N(G334)&gt;0,OR(I334="",N(J334)=0)),"NO NEXT STEP; ","")&amp;IF(AND(K334="Showing scheduled",N(H334)&gt;0,N(H334)&lt;TODAY()),"SHOWING PASSED, UPDATE STATUS; ","")&amp;IF(AND(K334="Shown",MAX(N(H334),N(L334))&gt;0,TODAY()-MAX(N(H334),N(L334))&gt;=N('Settings'!$B$3)),"SHOWN, NO FOLLOW-UP; ","")&amp;IF(AND(N(A334)&gt;0,(TODAY()-N(A334))&gt;=N('Settings'!$B$4)),"STALE; ","")&amp;IF(D334="","NO CONTACT INFO; ","")&amp;IF(B334="","NO SOURCE; ","")&amp;IF(E334="","NO PROPERTY; ","")&amp;IF(N(A334)=0,"NO DATE RECEIVED; ",""))-2)))</f>
        <v/>
      </c>
    </row>
    <row r="335">
      <c r="A335" s="6" t="n"/>
      <c r="F335" s="6" t="n"/>
      <c r="G335" s="6" t="n"/>
      <c r="H335" s="6" t="n"/>
      <c r="J335" s="6" t="n"/>
      <c r="L335" s="6" t="n"/>
      <c r="M335" s="8">
        <f>IF(OR(NOT(OR(A335&lt;&gt;"",C335&lt;&gt;"",D335&lt;&gt;"")),N(A335)=0,OR(K335="Leased",K335="Closed")),"",MAX(0,(TODAY()-N(A335))))</f>
        <v/>
      </c>
      <c r="N335">
        <f>IF(OR(NOT(OR(A335&lt;&gt;"",C335&lt;&gt;"",D335&lt;&gt;"")),OR(K335="Leased",K335="Closed")),"",IF(IF(N(G335)=0,"NO REPLY YET; ","")&amp;IF(AND(N(J335)&gt;0,N(J335)&lt;TODAY()),"NEXT STEP OVERDUE; ","")&amp;IF(AND(N(G335)&gt;0,OR(I335="",N(J335)=0)),"NO NEXT STEP; ","")&amp;IF(AND(K335="Showing scheduled",N(H335)&gt;0,N(H335)&lt;TODAY()),"SHOWING PASSED, UPDATE STATUS; ","")&amp;IF(AND(K335="Shown",MAX(N(H335),N(L335))&gt;0,TODAY()-MAX(N(H335),N(L335))&gt;=N('Settings'!$B$3)),"SHOWN, NO FOLLOW-UP; ","")&amp;IF(AND(N(A335)&gt;0,(TODAY()-N(A335))&gt;=N('Settings'!$B$4)),"STALE; ","")&amp;IF(D335="","NO CONTACT INFO; ","")&amp;IF(B335="","NO SOURCE; ","")&amp;IF(E335="","NO PROPERTY; ","")&amp;IF(N(A335)=0,"NO DATE RECEIVED; ","")="","",LEFT(IF(N(G335)=0,"NO REPLY YET; ","")&amp;IF(AND(N(J335)&gt;0,N(J335)&lt;TODAY()),"NEXT STEP OVERDUE; ","")&amp;IF(AND(N(G335)&gt;0,OR(I335="",N(J335)=0)),"NO NEXT STEP; ","")&amp;IF(AND(K335="Showing scheduled",N(H335)&gt;0,N(H335)&lt;TODAY()),"SHOWING PASSED, UPDATE STATUS; ","")&amp;IF(AND(K335="Shown",MAX(N(H335),N(L335))&gt;0,TODAY()-MAX(N(H335),N(L335))&gt;=N('Settings'!$B$3)),"SHOWN, NO FOLLOW-UP; ","")&amp;IF(AND(N(A335)&gt;0,(TODAY()-N(A335))&gt;=N('Settings'!$B$4)),"STALE; ","")&amp;IF(D335="","NO CONTACT INFO; ","")&amp;IF(B335="","NO SOURCE; ","")&amp;IF(E335="","NO PROPERTY; ","")&amp;IF(N(A335)=0,"NO DATE RECEIVED; ",""),LEN(IF(N(G335)=0,"NO REPLY YET; ","")&amp;IF(AND(N(J335)&gt;0,N(J335)&lt;TODAY()),"NEXT STEP OVERDUE; ","")&amp;IF(AND(N(G335)&gt;0,OR(I335="",N(J335)=0)),"NO NEXT STEP; ","")&amp;IF(AND(K335="Showing scheduled",N(H335)&gt;0,N(H335)&lt;TODAY()),"SHOWING PASSED, UPDATE STATUS; ","")&amp;IF(AND(K335="Shown",MAX(N(H335),N(L335))&gt;0,TODAY()-MAX(N(H335),N(L335))&gt;=N('Settings'!$B$3)),"SHOWN, NO FOLLOW-UP; ","")&amp;IF(AND(N(A335)&gt;0,(TODAY()-N(A335))&gt;=N('Settings'!$B$4)),"STALE; ","")&amp;IF(D335="","NO CONTACT INFO; ","")&amp;IF(B335="","NO SOURCE; ","")&amp;IF(E335="","NO PROPERTY; ","")&amp;IF(N(A335)=0,"NO DATE RECEIVED; ",""))-2)))</f>
        <v/>
      </c>
    </row>
    <row r="336">
      <c r="A336" s="6" t="n"/>
      <c r="F336" s="6" t="n"/>
      <c r="G336" s="6" t="n"/>
      <c r="H336" s="6" t="n"/>
      <c r="J336" s="6" t="n"/>
      <c r="L336" s="6" t="n"/>
      <c r="M336" s="8">
        <f>IF(OR(NOT(OR(A336&lt;&gt;"",C336&lt;&gt;"",D336&lt;&gt;"")),N(A336)=0,OR(K336="Leased",K336="Closed")),"",MAX(0,(TODAY()-N(A336))))</f>
        <v/>
      </c>
      <c r="N336">
        <f>IF(OR(NOT(OR(A336&lt;&gt;"",C336&lt;&gt;"",D336&lt;&gt;"")),OR(K336="Leased",K336="Closed")),"",IF(IF(N(G336)=0,"NO REPLY YET; ","")&amp;IF(AND(N(J336)&gt;0,N(J336)&lt;TODAY()),"NEXT STEP OVERDUE; ","")&amp;IF(AND(N(G336)&gt;0,OR(I336="",N(J336)=0)),"NO NEXT STEP; ","")&amp;IF(AND(K336="Showing scheduled",N(H336)&gt;0,N(H336)&lt;TODAY()),"SHOWING PASSED, UPDATE STATUS; ","")&amp;IF(AND(K336="Shown",MAX(N(H336),N(L336))&gt;0,TODAY()-MAX(N(H336),N(L336))&gt;=N('Settings'!$B$3)),"SHOWN, NO FOLLOW-UP; ","")&amp;IF(AND(N(A336)&gt;0,(TODAY()-N(A336))&gt;=N('Settings'!$B$4)),"STALE; ","")&amp;IF(D336="","NO CONTACT INFO; ","")&amp;IF(B336="","NO SOURCE; ","")&amp;IF(E336="","NO PROPERTY; ","")&amp;IF(N(A336)=0,"NO DATE RECEIVED; ","")="","",LEFT(IF(N(G336)=0,"NO REPLY YET; ","")&amp;IF(AND(N(J336)&gt;0,N(J336)&lt;TODAY()),"NEXT STEP OVERDUE; ","")&amp;IF(AND(N(G336)&gt;0,OR(I336="",N(J336)=0)),"NO NEXT STEP; ","")&amp;IF(AND(K336="Showing scheduled",N(H336)&gt;0,N(H336)&lt;TODAY()),"SHOWING PASSED, UPDATE STATUS; ","")&amp;IF(AND(K336="Shown",MAX(N(H336),N(L336))&gt;0,TODAY()-MAX(N(H336),N(L336))&gt;=N('Settings'!$B$3)),"SHOWN, NO FOLLOW-UP; ","")&amp;IF(AND(N(A336)&gt;0,(TODAY()-N(A336))&gt;=N('Settings'!$B$4)),"STALE; ","")&amp;IF(D336="","NO CONTACT INFO; ","")&amp;IF(B336="","NO SOURCE; ","")&amp;IF(E336="","NO PROPERTY; ","")&amp;IF(N(A336)=0,"NO DATE RECEIVED; ",""),LEN(IF(N(G336)=0,"NO REPLY YET; ","")&amp;IF(AND(N(J336)&gt;0,N(J336)&lt;TODAY()),"NEXT STEP OVERDUE; ","")&amp;IF(AND(N(G336)&gt;0,OR(I336="",N(J336)=0)),"NO NEXT STEP; ","")&amp;IF(AND(K336="Showing scheduled",N(H336)&gt;0,N(H336)&lt;TODAY()),"SHOWING PASSED, UPDATE STATUS; ","")&amp;IF(AND(K336="Shown",MAX(N(H336),N(L336))&gt;0,TODAY()-MAX(N(H336),N(L336))&gt;=N('Settings'!$B$3)),"SHOWN, NO FOLLOW-UP; ","")&amp;IF(AND(N(A336)&gt;0,(TODAY()-N(A336))&gt;=N('Settings'!$B$4)),"STALE; ","")&amp;IF(D336="","NO CONTACT INFO; ","")&amp;IF(B336="","NO SOURCE; ","")&amp;IF(E336="","NO PROPERTY; ","")&amp;IF(N(A336)=0,"NO DATE RECEIVED; ",""))-2)))</f>
        <v/>
      </c>
    </row>
    <row r="337">
      <c r="A337" s="6" t="n"/>
      <c r="F337" s="6" t="n"/>
      <c r="G337" s="6" t="n"/>
      <c r="H337" s="6" t="n"/>
      <c r="J337" s="6" t="n"/>
      <c r="L337" s="6" t="n"/>
      <c r="M337" s="8">
        <f>IF(OR(NOT(OR(A337&lt;&gt;"",C337&lt;&gt;"",D337&lt;&gt;"")),N(A337)=0,OR(K337="Leased",K337="Closed")),"",MAX(0,(TODAY()-N(A337))))</f>
        <v/>
      </c>
      <c r="N337">
        <f>IF(OR(NOT(OR(A337&lt;&gt;"",C337&lt;&gt;"",D337&lt;&gt;"")),OR(K337="Leased",K337="Closed")),"",IF(IF(N(G337)=0,"NO REPLY YET; ","")&amp;IF(AND(N(J337)&gt;0,N(J337)&lt;TODAY()),"NEXT STEP OVERDUE; ","")&amp;IF(AND(N(G337)&gt;0,OR(I337="",N(J337)=0)),"NO NEXT STEP; ","")&amp;IF(AND(K337="Showing scheduled",N(H337)&gt;0,N(H337)&lt;TODAY()),"SHOWING PASSED, UPDATE STATUS; ","")&amp;IF(AND(K337="Shown",MAX(N(H337),N(L337))&gt;0,TODAY()-MAX(N(H337),N(L337))&gt;=N('Settings'!$B$3)),"SHOWN, NO FOLLOW-UP; ","")&amp;IF(AND(N(A337)&gt;0,(TODAY()-N(A337))&gt;=N('Settings'!$B$4)),"STALE; ","")&amp;IF(D337="","NO CONTACT INFO; ","")&amp;IF(B337="","NO SOURCE; ","")&amp;IF(E337="","NO PROPERTY; ","")&amp;IF(N(A337)=0,"NO DATE RECEIVED; ","")="","",LEFT(IF(N(G337)=0,"NO REPLY YET; ","")&amp;IF(AND(N(J337)&gt;0,N(J337)&lt;TODAY()),"NEXT STEP OVERDUE; ","")&amp;IF(AND(N(G337)&gt;0,OR(I337="",N(J337)=0)),"NO NEXT STEP; ","")&amp;IF(AND(K337="Showing scheduled",N(H337)&gt;0,N(H337)&lt;TODAY()),"SHOWING PASSED, UPDATE STATUS; ","")&amp;IF(AND(K337="Shown",MAX(N(H337),N(L337))&gt;0,TODAY()-MAX(N(H337),N(L337))&gt;=N('Settings'!$B$3)),"SHOWN, NO FOLLOW-UP; ","")&amp;IF(AND(N(A337)&gt;0,(TODAY()-N(A337))&gt;=N('Settings'!$B$4)),"STALE; ","")&amp;IF(D337="","NO CONTACT INFO; ","")&amp;IF(B337="","NO SOURCE; ","")&amp;IF(E337="","NO PROPERTY; ","")&amp;IF(N(A337)=0,"NO DATE RECEIVED; ",""),LEN(IF(N(G337)=0,"NO REPLY YET; ","")&amp;IF(AND(N(J337)&gt;0,N(J337)&lt;TODAY()),"NEXT STEP OVERDUE; ","")&amp;IF(AND(N(G337)&gt;0,OR(I337="",N(J337)=0)),"NO NEXT STEP; ","")&amp;IF(AND(K337="Showing scheduled",N(H337)&gt;0,N(H337)&lt;TODAY()),"SHOWING PASSED, UPDATE STATUS; ","")&amp;IF(AND(K337="Shown",MAX(N(H337),N(L337))&gt;0,TODAY()-MAX(N(H337),N(L337))&gt;=N('Settings'!$B$3)),"SHOWN, NO FOLLOW-UP; ","")&amp;IF(AND(N(A337)&gt;0,(TODAY()-N(A337))&gt;=N('Settings'!$B$4)),"STALE; ","")&amp;IF(D337="","NO CONTACT INFO; ","")&amp;IF(B337="","NO SOURCE; ","")&amp;IF(E337="","NO PROPERTY; ","")&amp;IF(N(A337)=0,"NO DATE RECEIVED; ",""))-2)))</f>
        <v/>
      </c>
    </row>
    <row r="338">
      <c r="A338" s="6" t="n"/>
      <c r="F338" s="6" t="n"/>
      <c r="G338" s="6" t="n"/>
      <c r="H338" s="6" t="n"/>
      <c r="J338" s="6" t="n"/>
      <c r="L338" s="6" t="n"/>
      <c r="M338" s="8">
        <f>IF(OR(NOT(OR(A338&lt;&gt;"",C338&lt;&gt;"",D338&lt;&gt;"")),N(A338)=0,OR(K338="Leased",K338="Closed")),"",MAX(0,(TODAY()-N(A338))))</f>
        <v/>
      </c>
      <c r="N338">
        <f>IF(OR(NOT(OR(A338&lt;&gt;"",C338&lt;&gt;"",D338&lt;&gt;"")),OR(K338="Leased",K338="Closed")),"",IF(IF(N(G338)=0,"NO REPLY YET; ","")&amp;IF(AND(N(J338)&gt;0,N(J338)&lt;TODAY()),"NEXT STEP OVERDUE; ","")&amp;IF(AND(N(G338)&gt;0,OR(I338="",N(J338)=0)),"NO NEXT STEP; ","")&amp;IF(AND(K338="Showing scheduled",N(H338)&gt;0,N(H338)&lt;TODAY()),"SHOWING PASSED, UPDATE STATUS; ","")&amp;IF(AND(K338="Shown",MAX(N(H338),N(L338))&gt;0,TODAY()-MAX(N(H338),N(L338))&gt;=N('Settings'!$B$3)),"SHOWN, NO FOLLOW-UP; ","")&amp;IF(AND(N(A338)&gt;0,(TODAY()-N(A338))&gt;=N('Settings'!$B$4)),"STALE; ","")&amp;IF(D338="","NO CONTACT INFO; ","")&amp;IF(B338="","NO SOURCE; ","")&amp;IF(E338="","NO PROPERTY; ","")&amp;IF(N(A338)=0,"NO DATE RECEIVED; ","")="","",LEFT(IF(N(G338)=0,"NO REPLY YET; ","")&amp;IF(AND(N(J338)&gt;0,N(J338)&lt;TODAY()),"NEXT STEP OVERDUE; ","")&amp;IF(AND(N(G338)&gt;0,OR(I338="",N(J338)=0)),"NO NEXT STEP; ","")&amp;IF(AND(K338="Showing scheduled",N(H338)&gt;0,N(H338)&lt;TODAY()),"SHOWING PASSED, UPDATE STATUS; ","")&amp;IF(AND(K338="Shown",MAX(N(H338),N(L338))&gt;0,TODAY()-MAX(N(H338),N(L338))&gt;=N('Settings'!$B$3)),"SHOWN, NO FOLLOW-UP; ","")&amp;IF(AND(N(A338)&gt;0,(TODAY()-N(A338))&gt;=N('Settings'!$B$4)),"STALE; ","")&amp;IF(D338="","NO CONTACT INFO; ","")&amp;IF(B338="","NO SOURCE; ","")&amp;IF(E338="","NO PROPERTY; ","")&amp;IF(N(A338)=0,"NO DATE RECEIVED; ",""),LEN(IF(N(G338)=0,"NO REPLY YET; ","")&amp;IF(AND(N(J338)&gt;0,N(J338)&lt;TODAY()),"NEXT STEP OVERDUE; ","")&amp;IF(AND(N(G338)&gt;0,OR(I338="",N(J338)=0)),"NO NEXT STEP; ","")&amp;IF(AND(K338="Showing scheduled",N(H338)&gt;0,N(H338)&lt;TODAY()),"SHOWING PASSED, UPDATE STATUS; ","")&amp;IF(AND(K338="Shown",MAX(N(H338),N(L338))&gt;0,TODAY()-MAX(N(H338),N(L338))&gt;=N('Settings'!$B$3)),"SHOWN, NO FOLLOW-UP; ","")&amp;IF(AND(N(A338)&gt;0,(TODAY()-N(A338))&gt;=N('Settings'!$B$4)),"STALE; ","")&amp;IF(D338="","NO CONTACT INFO; ","")&amp;IF(B338="","NO SOURCE; ","")&amp;IF(E338="","NO PROPERTY; ","")&amp;IF(N(A338)=0,"NO DATE RECEIVED; ",""))-2)))</f>
        <v/>
      </c>
    </row>
    <row r="339">
      <c r="A339" s="6" t="n"/>
      <c r="F339" s="6" t="n"/>
      <c r="G339" s="6" t="n"/>
      <c r="H339" s="6" t="n"/>
      <c r="J339" s="6" t="n"/>
      <c r="L339" s="6" t="n"/>
      <c r="M339" s="8">
        <f>IF(OR(NOT(OR(A339&lt;&gt;"",C339&lt;&gt;"",D339&lt;&gt;"")),N(A339)=0,OR(K339="Leased",K339="Closed")),"",MAX(0,(TODAY()-N(A339))))</f>
        <v/>
      </c>
      <c r="N339">
        <f>IF(OR(NOT(OR(A339&lt;&gt;"",C339&lt;&gt;"",D339&lt;&gt;"")),OR(K339="Leased",K339="Closed")),"",IF(IF(N(G339)=0,"NO REPLY YET; ","")&amp;IF(AND(N(J339)&gt;0,N(J339)&lt;TODAY()),"NEXT STEP OVERDUE; ","")&amp;IF(AND(N(G339)&gt;0,OR(I339="",N(J339)=0)),"NO NEXT STEP; ","")&amp;IF(AND(K339="Showing scheduled",N(H339)&gt;0,N(H339)&lt;TODAY()),"SHOWING PASSED, UPDATE STATUS; ","")&amp;IF(AND(K339="Shown",MAX(N(H339),N(L339))&gt;0,TODAY()-MAX(N(H339),N(L339))&gt;=N('Settings'!$B$3)),"SHOWN, NO FOLLOW-UP; ","")&amp;IF(AND(N(A339)&gt;0,(TODAY()-N(A339))&gt;=N('Settings'!$B$4)),"STALE; ","")&amp;IF(D339="","NO CONTACT INFO; ","")&amp;IF(B339="","NO SOURCE; ","")&amp;IF(E339="","NO PROPERTY; ","")&amp;IF(N(A339)=0,"NO DATE RECEIVED; ","")="","",LEFT(IF(N(G339)=0,"NO REPLY YET; ","")&amp;IF(AND(N(J339)&gt;0,N(J339)&lt;TODAY()),"NEXT STEP OVERDUE; ","")&amp;IF(AND(N(G339)&gt;0,OR(I339="",N(J339)=0)),"NO NEXT STEP; ","")&amp;IF(AND(K339="Showing scheduled",N(H339)&gt;0,N(H339)&lt;TODAY()),"SHOWING PASSED, UPDATE STATUS; ","")&amp;IF(AND(K339="Shown",MAX(N(H339),N(L339))&gt;0,TODAY()-MAX(N(H339),N(L339))&gt;=N('Settings'!$B$3)),"SHOWN, NO FOLLOW-UP; ","")&amp;IF(AND(N(A339)&gt;0,(TODAY()-N(A339))&gt;=N('Settings'!$B$4)),"STALE; ","")&amp;IF(D339="","NO CONTACT INFO; ","")&amp;IF(B339="","NO SOURCE; ","")&amp;IF(E339="","NO PROPERTY; ","")&amp;IF(N(A339)=0,"NO DATE RECEIVED; ",""),LEN(IF(N(G339)=0,"NO REPLY YET; ","")&amp;IF(AND(N(J339)&gt;0,N(J339)&lt;TODAY()),"NEXT STEP OVERDUE; ","")&amp;IF(AND(N(G339)&gt;0,OR(I339="",N(J339)=0)),"NO NEXT STEP; ","")&amp;IF(AND(K339="Showing scheduled",N(H339)&gt;0,N(H339)&lt;TODAY()),"SHOWING PASSED, UPDATE STATUS; ","")&amp;IF(AND(K339="Shown",MAX(N(H339),N(L339))&gt;0,TODAY()-MAX(N(H339),N(L339))&gt;=N('Settings'!$B$3)),"SHOWN, NO FOLLOW-UP; ","")&amp;IF(AND(N(A339)&gt;0,(TODAY()-N(A339))&gt;=N('Settings'!$B$4)),"STALE; ","")&amp;IF(D339="","NO CONTACT INFO; ","")&amp;IF(B339="","NO SOURCE; ","")&amp;IF(E339="","NO PROPERTY; ","")&amp;IF(N(A339)=0,"NO DATE RECEIVED; ",""))-2)))</f>
        <v/>
      </c>
    </row>
    <row r="340">
      <c r="A340" s="6" t="n"/>
      <c r="F340" s="6" t="n"/>
      <c r="G340" s="6" t="n"/>
      <c r="H340" s="6" t="n"/>
      <c r="J340" s="6" t="n"/>
      <c r="L340" s="6" t="n"/>
      <c r="M340" s="8">
        <f>IF(OR(NOT(OR(A340&lt;&gt;"",C340&lt;&gt;"",D340&lt;&gt;"")),N(A340)=0,OR(K340="Leased",K340="Closed")),"",MAX(0,(TODAY()-N(A340))))</f>
        <v/>
      </c>
      <c r="N340">
        <f>IF(OR(NOT(OR(A340&lt;&gt;"",C340&lt;&gt;"",D340&lt;&gt;"")),OR(K340="Leased",K340="Closed")),"",IF(IF(N(G340)=0,"NO REPLY YET; ","")&amp;IF(AND(N(J340)&gt;0,N(J340)&lt;TODAY()),"NEXT STEP OVERDUE; ","")&amp;IF(AND(N(G340)&gt;0,OR(I340="",N(J340)=0)),"NO NEXT STEP; ","")&amp;IF(AND(K340="Showing scheduled",N(H340)&gt;0,N(H340)&lt;TODAY()),"SHOWING PASSED, UPDATE STATUS; ","")&amp;IF(AND(K340="Shown",MAX(N(H340),N(L340))&gt;0,TODAY()-MAX(N(H340),N(L340))&gt;=N('Settings'!$B$3)),"SHOWN, NO FOLLOW-UP; ","")&amp;IF(AND(N(A340)&gt;0,(TODAY()-N(A340))&gt;=N('Settings'!$B$4)),"STALE; ","")&amp;IF(D340="","NO CONTACT INFO; ","")&amp;IF(B340="","NO SOURCE; ","")&amp;IF(E340="","NO PROPERTY; ","")&amp;IF(N(A340)=0,"NO DATE RECEIVED; ","")="","",LEFT(IF(N(G340)=0,"NO REPLY YET; ","")&amp;IF(AND(N(J340)&gt;0,N(J340)&lt;TODAY()),"NEXT STEP OVERDUE; ","")&amp;IF(AND(N(G340)&gt;0,OR(I340="",N(J340)=0)),"NO NEXT STEP; ","")&amp;IF(AND(K340="Showing scheduled",N(H340)&gt;0,N(H340)&lt;TODAY()),"SHOWING PASSED, UPDATE STATUS; ","")&amp;IF(AND(K340="Shown",MAX(N(H340),N(L340))&gt;0,TODAY()-MAX(N(H340),N(L340))&gt;=N('Settings'!$B$3)),"SHOWN, NO FOLLOW-UP; ","")&amp;IF(AND(N(A340)&gt;0,(TODAY()-N(A340))&gt;=N('Settings'!$B$4)),"STALE; ","")&amp;IF(D340="","NO CONTACT INFO; ","")&amp;IF(B340="","NO SOURCE; ","")&amp;IF(E340="","NO PROPERTY; ","")&amp;IF(N(A340)=0,"NO DATE RECEIVED; ",""),LEN(IF(N(G340)=0,"NO REPLY YET; ","")&amp;IF(AND(N(J340)&gt;0,N(J340)&lt;TODAY()),"NEXT STEP OVERDUE; ","")&amp;IF(AND(N(G340)&gt;0,OR(I340="",N(J340)=0)),"NO NEXT STEP; ","")&amp;IF(AND(K340="Showing scheduled",N(H340)&gt;0,N(H340)&lt;TODAY()),"SHOWING PASSED, UPDATE STATUS; ","")&amp;IF(AND(K340="Shown",MAX(N(H340),N(L340))&gt;0,TODAY()-MAX(N(H340),N(L340))&gt;=N('Settings'!$B$3)),"SHOWN, NO FOLLOW-UP; ","")&amp;IF(AND(N(A340)&gt;0,(TODAY()-N(A340))&gt;=N('Settings'!$B$4)),"STALE; ","")&amp;IF(D340="","NO CONTACT INFO; ","")&amp;IF(B340="","NO SOURCE; ","")&amp;IF(E340="","NO PROPERTY; ","")&amp;IF(N(A340)=0,"NO DATE RECEIVED; ",""))-2)))</f>
        <v/>
      </c>
    </row>
    <row r="341">
      <c r="A341" s="6" t="n"/>
      <c r="F341" s="6" t="n"/>
      <c r="G341" s="6" t="n"/>
      <c r="H341" s="6" t="n"/>
      <c r="J341" s="6" t="n"/>
      <c r="L341" s="6" t="n"/>
      <c r="M341" s="8">
        <f>IF(OR(NOT(OR(A341&lt;&gt;"",C341&lt;&gt;"",D341&lt;&gt;"")),N(A341)=0,OR(K341="Leased",K341="Closed")),"",MAX(0,(TODAY()-N(A341))))</f>
        <v/>
      </c>
      <c r="N341">
        <f>IF(OR(NOT(OR(A341&lt;&gt;"",C341&lt;&gt;"",D341&lt;&gt;"")),OR(K341="Leased",K341="Closed")),"",IF(IF(N(G341)=0,"NO REPLY YET; ","")&amp;IF(AND(N(J341)&gt;0,N(J341)&lt;TODAY()),"NEXT STEP OVERDUE; ","")&amp;IF(AND(N(G341)&gt;0,OR(I341="",N(J341)=0)),"NO NEXT STEP; ","")&amp;IF(AND(K341="Showing scheduled",N(H341)&gt;0,N(H341)&lt;TODAY()),"SHOWING PASSED, UPDATE STATUS; ","")&amp;IF(AND(K341="Shown",MAX(N(H341),N(L341))&gt;0,TODAY()-MAX(N(H341),N(L341))&gt;=N('Settings'!$B$3)),"SHOWN, NO FOLLOW-UP; ","")&amp;IF(AND(N(A341)&gt;0,(TODAY()-N(A341))&gt;=N('Settings'!$B$4)),"STALE; ","")&amp;IF(D341="","NO CONTACT INFO; ","")&amp;IF(B341="","NO SOURCE; ","")&amp;IF(E341="","NO PROPERTY; ","")&amp;IF(N(A341)=0,"NO DATE RECEIVED; ","")="","",LEFT(IF(N(G341)=0,"NO REPLY YET; ","")&amp;IF(AND(N(J341)&gt;0,N(J341)&lt;TODAY()),"NEXT STEP OVERDUE; ","")&amp;IF(AND(N(G341)&gt;0,OR(I341="",N(J341)=0)),"NO NEXT STEP; ","")&amp;IF(AND(K341="Showing scheduled",N(H341)&gt;0,N(H341)&lt;TODAY()),"SHOWING PASSED, UPDATE STATUS; ","")&amp;IF(AND(K341="Shown",MAX(N(H341),N(L341))&gt;0,TODAY()-MAX(N(H341),N(L341))&gt;=N('Settings'!$B$3)),"SHOWN, NO FOLLOW-UP; ","")&amp;IF(AND(N(A341)&gt;0,(TODAY()-N(A341))&gt;=N('Settings'!$B$4)),"STALE; ","")&amp;IF(D341="","NO CONTACT INFO; ","")&amp;IF(B341="","NO SOURCE; ","")&amp;IF(E341="","NO PROPERTY; ","")&amp;IF(N(A341)=0,"NO DATE RECEIVED; ",""),LEN(IF(N(G341)=0,"NO REPLY YET; ","")&amp;IF(AND(N(J341)&gt;0,N(J341)&lt;TODAY()),"NEXT STEP OVERDUE; ","")&amp;IF(AND(N(G341)&gt;0,OR(I341="",N(J341)=0)),"NO NEXT STEP; ","")&amp;IF(AND(K341="Showing scheduled",N(H341)&gt;0,N(H341)&lt;TODAY()),"SHOWING PASSED, UPDATE STATUS; ","")&amp;IF(AND(K341="Shown",MAX(N(H341),N(L341))&gt;0,TODAY()-MAX(N(H341),N(L341))&gt;=N('Settings'!$B$3)),"SHOWN, NO FOLLOW-UP; ","")&amp;IF(AND(N(A341)&gt;0,(TODAY()-N(A341))&gt;=N('Settings'!$B$4)),"STALE; ","")&amp;IF(D341="","NO CONTACT INFO; ","")&amp;IF(B341="","NO SOURCE; ","")&amp;IF(E341="","NO PROPERTY; ","")&amp;IF(N(A341)=0,"NO DATE RECEIVED; ",""))-2)))</f>
        <v/>
      </c>
    </row>
    <row r="342">
      <c r="A342" s="6" t="n"/>
      <c r="F342" s="6" t="n"/>
      <c r="G342" s="6" t="n"/>
      <c r="H342" s="6" t="n"/>
      <c r="J342" s="6" t="n"/>
      <c r="L342" s="6" t="n"/>
      <c r="M342" s="8">
        <f>IF(OR(NOT(OR(A342&lt;&gt;"",C342&lt;&gt;"",D342&lt;&gt;"")),N(A342)=0,OR(K342="Leased",K342="Closed")),"",MAX(0,(TODAY()-N(A342))))</f>
        <v/>
      </c>
      <c r="N342">
        <f>IF(OR(NOT(OR(A342&lt;&gt;"",C342&lt;&gt;"",D342&lt;&gt;"")),OR(K342="Leased",K342="Closed")),"",IF(IF(N(G342)=0,"NO REPLY YET; ","")&amp;IF(AND(N(J342)&gt;0,N(J342)&lt;TODAY()),"NEXT STEP OVERDUE; ","")&amp;IF(AND(N(G342)&gt;0,OR(I342="",N(J342)=0)),"NO NEXT STEP; ","")&amp;IF(AND(K342="Showing scheduled",N(H342)&gt;0,N(H342)&lt;TODAY()),"SHOWING PASSED, UPDATE STATUS; ","")&amp;IF(AND(K342="Shown",MAX(N(H342),N(L342))&gt;0,TODAY()-MAX(N(H342),N(L342))&gt;=N('Settings'!$B$3)),"SHOWN, NO FOLLOW-UP; ","")&amp;IF(AND(N(A342)&gt;0,(TODAY()-N(A342))&gt;=N('Settings'!$B$4)),"STALE; ","")&amp;IF(D342="","NO CONTACT INFO; ","")&amp;IF(B342="","NO SOURCE; ","")&amp;IF(E342="","NO PROPERTY; ","")&amp;IF(N(A342)=0,"NO DATE RECEIVED; ","")="","",LEFT(IF(N(G342)=0,"NO REPLY YET; ","")&amp;IF(AND(N(J342)&gt;0,N(J342)&lt;TODAY()),"NEXT STEP OVERDUE; ","")&amp;IF(AND(N(G342)&gt;0,OR(I342="",N(J342)=0)),"NO NEXT STEP; ","")&amp;IF(AND(K342="Showing scheduled",N(H342)&gt;0,N(H342)&lt;TODAY()),"SHOWING PASSED, UPDATE STATUS; ","")&amp;IF(AND(K342="Shown",MAX(N(H342),N(L342))&gt;0,TODAY()-MAX(N(H342),N(L342))&gt;=N('Settings'!$B$3)),"SHOWN, NO FOLLOW-UP; ","")&amp;IF(AND(N(A342)&gt;0,(TODAY()-N(A342))&gt;=N('Settings'!$B$4)),"STALE; ","")&amp;IF(D342="","NO CONTACT INFO; ","")&amp;IF(B342="","NO SOURCE; ","")&amp;IF(E342="","NO PROPERTY; ","")&amp;IF(N(A342)=0,"NO DATE RECEIVED; ",""),LEN(IF(N(G342)=0,"NO REPLY YET; ","")&amp;IF(AND(N(J342)&gt;0,N(J342)&lt;TODAY()),"NEXT STEP OVERDUE; ","")&amp;IF(AND(N(G342)&gt;0,OR(I342="",N(J342)=0)),"NO NEXT STEP; ","")&amp;IF(AND(K342="Showing scheduled",N(H342)&gt;0,N(H342)&lt;TODAY()),"SHOWING PASSED, UPDATE STATUS; ","")&amp;IF(AND(K342="Shown",MAX(N(H342),N(L342))&gt;0,TODAY()-MAX(N(H342),N(L342))&gt;=N('Settings'!$B$3)),"SHOWN, NO FOLLOW-UP; ","")&amp;IF(AND(N(A342)&gt;0,(TODAY()-N(A342))&gt;=N('Settings'!$B$4)),"STALE; ","")&amp;IF(D342="","NO CONTACT INFO; ","")&amp;IF(B342="","NO SOURCE; ","")&amp;IF(E342="","NO PROPERTY; ","")&amp;IF(N(A342)=0,"NO DATE RECEIVED; ",""))-2)))</f>
        <v/>
      </c>
    </row>
    <row r="343">
      <c r="A343" s="6" t="n"/>
      <c r="F343" s="6" t="n"/>
      <c r="G343" s="6" t="n"/>
      <c r="H343" s="6" t="n"/>
      <c r="J343" s="6" t="n"/>
      <c r="L343" s="6" t="n"/>
      <c r="M343" s="8">
        <f>IF(OR(NOT(OR(A343&lt;&gt;"",C343&lt;&gt;"",D343&lt;&gt;"")),N(A343)=0,OR(K343="Leased",K343="Closed")),"",MAX(0,(TODAY()-N(A343))))</f>
        <v/>
      </c>
      <c r="N343">
        <f>IF(OR(NOT(OR(A343&lt;&gt;"",C343&lt;&gt;"",D343&lt;&gt;"")),OR(K343="Leased",K343="Closed")),"",IF(IF(N(G343)=0,"NO REPLY YET; ","")&amp;IF(AND(N(J343)&gt;0,N(J343)&lt;TODAY()),"NEXT STEP OVERDUE; ","")&amp;IF(AND(N(G343)&gt;0,OR(I343="",N(J343)=0)),"NO NEXT STEP; ","")&amp;IF(AND(K343="Showing scheduled",N(H343)&gt;0,N(H343)&lt;TODAY()),"SHOWING PASSED, UPDATE STATUS; ","")&amp;IF(AND(K343="Shown",MAX(N(H343),N(L343))&gt;0,TODAY()-MAX(N(H343),N(L343))&gt;=N('Settings'!$B$3)),"SHOWN, NO FOLLOW-UP; ","")&amp;IF(AND(N(A343)&gt;0,(TODAY()-N(A343))&gt;=N('Settings'!$B$4)),"STALE; ","")&amp;IF(D343="","NO CONTACT INFO; ","")&amp;IF(B343="","NO SOURCE; ","")&amp;IF(E343="","NO PROPERTY; ","")&amp;IF(N(A343)=0,"NO DATE RECEIVED; ","")="","",LEFT(IF(N(G343)=0,"NO REPLY YET; ","")&amp;IF(AND(N(J343)&gt;0,N(J343)&lt;TODAY()),"NEXT STEP OVERDUE; ","")&amp;IF(AND(N(G343)&gt;0,OR(I343="",N(J343)=0)),"NO NEXT STEP; ","")&amp;IF(AND(K343="Showing scheduled",N(H343)&gt;0,N(H343)&lt;TODAY()),"SHOWING PASSED, UPDATE STATUS; ","")&amp;IF(AND(K343="Shown",MAX(N(H343),N(L343))&gt;0,TODAY()-MAX(N(H343),N(L343))&gt;=N('Settings'!$B$3)),"SHOWN, NO FOLLOW-UP; ","")&amp;IF(AND(N(A343)&gt;0,(TODAY()-N(A343))&gt;=N('Settings'!$B$4)),"STALE; ","")&amp;IF(D343="","NO CONTACT INFO; ","")&amp;IF(B343="","NO SOURCE; ","")&amp;IF(E343="","NO PROPERTY; ","")&amp;IF(N(A343)=0,"NO DATE RECEIVED; ",""),LEN(IF(N(G343)=0,"NO REPLY YET; ","")&amp;IF(AND(N(J343)&gt;0,N(J343)&lt;TODAY()),"NEXT STEP OVERDUE; ","")&amp;IF(AND(N(G343)&gt;0,OR(I343="",N(J343)=0)),"NO NEXT STEP; ","")&amp;IF(AND(K343="Showing scheduled",N(H343)&gt;0,N(H343)&lt;TODAY()),"SHOWING PASSED, UPDATE STATUS; ","")&amp;IF(AND(K343="Shown",MAX(N(H343),N(L343))&gt;0,TODAY()-MAX(N(H343),N(L343))&gt;=N('Settings'!$B$3)),"SHOWN, NO FOLLOW-UP; ","")&amp;IF(AND(N(A343)&gt;0,(TODAY()-N(A343))&gt;=N('Settings'!$B$4)),"STALE; ","")&amp;IF(D343="","NO CONTACT INFO; ","")&amp;IF(B343="","NO SOURCE; ","")&amp;IF(E343="","NO PROPERTY; ","")&amp;IF(N(A343)=0,"NO DATE RECEIVED; ",""))-2)))</f>
        <v/>
      </c>
    </row>
    <row r="344">
      <c r="A344" s="6" t="n"/>
      <c r="F344" s="6" t="n"/>
      <c r="G344" s="6" t="n"/>
      <c r="H344" s="6" t="n"/>
      <c r="J344" s="6" t="n"/>
      <c r="L344" s="6" t="n"/>
      <c r="M344" s="8">
        <f>IF(OR(NOT(OR(A344&lt;&gt;"",C344&lt;&gt;"",D344&lt;&gt;"")),N(A344)=0,OR(K344="Leased",K344="Closed")),"",MAX(0,(TODAY()-N(A344))))</f>
        <v/>
      </c>
      <c r="N344">
        <f>IF(OR(NOT(OR(A344&lt;&gt;"",C344&lt;&gt;"",D344&lt;&gt;"")),OR(K344="Leased",K344="Closed")),"",IF(IF(N(G344)=0,"NO REPLY YET; ","")&amp;IF(AND(N(J344)&gt;0,N(J344)&lt;TODAY()),"NEXT STEP OVERDUE; ","")&amp;IF(AND(N(G344)&gt;0,OR(I344="",N(J344)=0)),"NO NEXT STEP; ","")&amp;IF(AND(K344="Showing scheduled",N(H344)&gt;0,N(H344)&lt;TODAY()),"SHOWING PASSED, UPDATE STATUS; ","")&amp;IF(AND(K344="Shown",MAX(N(H344),N(L344))&gt;0,TODAY()-MAX(N(H344),N(L344))&gt;=N('Settings'!$B$3)),"SHOWN, NO FOLLOW-UP; ","")&amp;IF(AND(N(A344)&gt;0,(TODAY()-N(A344))&gt;=N('Settings'!$B$4)),"STALE; ","")&amp;IF(D344="","NO CONTACT INFO; ","")&amp;IF(B344="","NO SOURCE; ","")&amp;IF(E344="","NO PROPERTY; ","")&amp;IF(N(A344)=0,"NO DATE RECEIVED; ","")="","",LEFT(IF(N(G344)=0,"NO REPLY YET; ","")&amp;IF(AND(N(J344)&gt;0,N(J344)&lt;TODAY()),"NEXT STEP OVERDUE; ","")&amp;IF(AND(N(G344)&gt;0,OR(I344="",N(J344)=0)),"NO NEXT STEP; ","")&amp;IF(AND(K344="Showing scheduled",N(H344)&gt;0,N(H344)&lt;TODAY()),"SHOWING PASSED, UPDATE STATUS; ","")&amp;IF(AND(K344="Shown",MAX(N(H344),N(L344))&gt;0,TODAY()-MAX(N(H344),N(L344))&gt;=N('Settings'!$B$3)),"SHOWN, NO FOLLOW-UP; ","")&amp;IF(AND(N(A344)&gt;0,(TODAY()-N(A344))&gt;=N('Settings'!$B$4)),"STALE; ","")&amp;IF(D344="","NO CONTACT INFO; ","")&amp;IF(B344="","NO SOURCE; ","")&amp;IF(E344="","NO PROPERTY; ","")&amp;IF(N(A344)=0,"NO DATE RECEIVED; ",""),LEN(IF(N(G344)=0,"NO REPLY YET; ","")&amp;IF(AND(N(J344)&gt;0,N(J344)&lt;TODAY()),"NEXT STEP OVERDUE; ","")&amp;IF(AND(N(G344)&gt;0,OR(I344="",N(J344)=0)),"NO NEXT STEP; ","")&amp;IF(AND(K344="Showing scheduled",N(H344)&gt;0,N(H344)&lt;TODAY()),"SHOWING PASSED, UPDATE STATUS; ","")&amp;IF(AND(K344="Shown",MAX(N(H344),N(L344))&gt;0,TODAY()-MAX(N(H344),N(L344))&gt;=N('Settings'!$B$3)),"SHOWN, NO FOLLOW-UP; ","")&amp;IF(AND(N(A344)&gt;0,(TODAY()-N(A344))&gt;=N('Settings'!$B$4)),"STALE; ","")&amp;IF(D344="","NO CONTACT INFO; ","")&amp;IF(B344="","NO SOURCE; ","")&amp;IF(E344="","NO PROPERTY; ","")&amp;IF(N(A344)=0,"NO DATE RECEIVED; ",""))-2)))</f>
        <v/>
      </c>
    </row>
    <row r="345">
      <c r="A345" s="6" t="n"/>
      <c r="F345" s="6" t="n"/>
      <c r="G345" s="6" t="n"/>
      <c r="H345" s="6" t="n"/>
      <c r="J345" s="6" t="n"/>
      <c r="L345" s="6" t="n"/>
      <c r="M345" s="8">
        <f>IF(OR(NOT(OR(A345&lt;&gt;"",C345&lt;&gt;"",D345&lt;&gt;"")),N(A345)=0,OR(K345="Leased",K345="Closed")),"",MAX(0,(TODAY()-N(A345))))</f>
        <v/>
      </c>
      <c r="N345">
        <f>IF(OR(NOT(OR(A345&lt;&gt;"",C345&lt;&gt;"",D345&lt;&gt;"")),OR(K345="Leased",K345="Closed")),"",IF(IF(N(G345)=0,"NO REPLY YET; ","")&amp;IF(AND(N(J345)&gt;0,N(J345)&lt;TODAY()),"NEXT STEP OVERDUE; ","")&amp;IF(AND(N(G345)&gt;0,OR(I345="",N(J345)=0)),"NO NEXT STEP; ","")&amp;IF(AND(K345="Showing scheduled",N(H345)&gt;0,N(H345)&lt;TODAY()),"SHOWING PASSED, UPDATE STATUS; ","")&amp;IF(AND(K345="Shown",MAX(N(H345),N(L345))&gt;0,TODAY()-MAX(N(H345),N(L345))&gt;=N('Settings'!$B$3)),"SHOWN, NO FOLLOW-UP; ","")&amp;IF(AND(N(A345)&gt;0,(TODAY()-N(A345))&gt;=N('Settings'!$B$4)),"STALE; ","")&amp;IF(D345="","NO CONTACT INFO; ","")&amp;IF(B345="","NO SOURCE; ","")&amp;IF(E345="","NO PROPERTY; ","")&amp;IF(N(A345)=0,"NO DATE RECEIVED; ","")="","",LEFT(IF(N(G345)=0,"NO REPLY YET; ","")&amp;IF(AND(N(J345)&gt;0,N(J345)&lt;TODAY()),"NEXT STEP OVERDUE; ","")&amp;IF(AND(N(G345)&gt;0,OR(I345="",N(J345)=0)),"NO NEXT STEP; ","")&amp;IF(AND(K345="Showing scheduled",N(H345)&gt;0,N(H345)&lt;TODAY()),"SHOWING PASSED, UPDATE STATUS; ","")&amp;IF(AND(K345="Shown",MAX(N(H345),N(L345))&gt;0,TODAY()-MAX(N(H345),N(L345))&gt;=N('Settings'!$B$3)),"SHOWN, NO FOLLOW-UP; ","")&amp;IF(AND(N(A345)&gt;0,(TODAY()-N(A345))&gt;=N('Settings'!$B$4)),"STALE; ","")&amp;IF(D345="","NO CONTACT INFO; ","")&amp;IF(B345="","NO SOURCE; ","")&amp;IF(E345="","NO PROPERTY; ","")&amp;IF(N(A345)=0,"NO DATE RECEIVED; ",""),LEN(IF(N(G345)=0,"NO REPLY YET; ","")&amp;IF(AND(N(J345)&gt;0,N(J345)&lt;TODAY()),"NEXT STEP OVERDUE; ","")&amp;IF(AND(N(G345)&gt;0,OR(I345="",N(J345)=0)),"NO NEXT STEP; ","")&amp;IF(AND(K345="Showing scheduled",N(H345)&gt;0,N(H345)&lt;TODAY()),"SHOWING PASSED, UPDATE STATUS; ","")&amp;IF(AND(K345="Shown",MAX(N(H345),N(L345))&gt;0,TODAY()-MAX(N(H345),N(L345))&gt;=N('Settings'!$B$3)),"SHOWN, NO FOLLOW-UP; ","")&amp;IF(AND(N(A345)&gt;0,(TODAY()-N(A345))&gt;=N('Settings'!$B$4)),"STALE; ","")&amp;IF(D345="","NO CONTACT INFO; ","")&amp;IF(B345="","NO SOURCE; ","")&amp;IF(E345="","NO PROPERTY; ","")&amp;IF(N(A345)=0,"NO DATE RECEIVED; ",""))-2)))</f>
        <v/>
      </c>
    </row>
    <row r="346">
      <c r="A346" s="6" t="n"/>
      <c r="F346" s="6" t="n"/>
      <c r="G346" s="6" t="n"/>
      <c r="H346" s="6" t="n"/>
      <c r="J346" s="6" t="n"/>
      <c r="L346" s="6" t="n"/>
      <c r="M346" s="8">
        <f>IF(OR(NOT(OR(A346&lt;&gt;"",C346&lt;&gt;"",D346&lt;&gt;"")),N(A346)=0,OR(K346="Leased",K346="Closed")),"",MAX(0,(TODAY()-N(A346))))</f>
        <v/>
      </c>
      <c r="N346">
        <f>IF(OR(NOT(OR(A346&lt;&gt;"",C346&lt;&gt;"",D346&lt;&gt;"")),OR(K346="Leased",K346="Closed")),"",IF(IF(N(G346)=0,"NO REPLY YET; ","")&amp;IF(AND(N(J346)&gt;0,N(J346)&lt;TODAY()),"NEXT STEP OVERDUE; ","")&amp;IF(AND(N(G346)&gt;0,OR(I346="",N(J346)=0)),"NO NEXT STEP; ","")&amp;IF(AND(K346="Showing scheduled",N(H346)&gt;0,N(H346)&lt;TODAY()),"SHOWING PASSED, UPDATE STATUS; ","")&amp;IF(AND(K346="Shown",MAX(N(H346),N(L346))&gt;0,TODAY()-MAX(N(H346),N(L346))&gt;=N('Settings'!$B$3)),"SHOWN, NO FOLLOW-UP; ","")&amp;IF(AND(N(A346)&gt;0,(TODAY()-N(A346))&gt;=N('Settings'!$B$4)),"STALE; ","")&amp;IF(D346="","NO CONTACT INFO; ","")&amp;IF(B346="","NO SOURCE; ","")&amp;IF(E346="","NO PROPERTY; ","")&amp;IF(N(A346)=0,"NO DATE RECEIVED; ","")="","",LEFT(IF(N(G346)=0,"NO REPLY YET; ","")&amp;IF(AND(N(J346)&gt;0,N(J346)&lt;TODAY()),"NEXT STEP OVERDUE; ","")&amp;IF(AND(N(G346)&gt;0,OR(I346="",N(J346)=0)),"NO NEXT STEP; ","")&amp;IF(AND(K346="Showing scheduled",N(H346)&gt;0,N(H346)&lt;TODAY()),"SHOWING PASSED, UPDATE STATUS; ","")&amp;IF(AND(K346="Shown",MAX(N(H346),N(L346))&gt;0,TODAY()-MAX(N(H346),N(L346))&gt;=N('Settings'!$B$3)),"SHOWN, NO FOLLOW-UP; ","")&amp;IF(AND(N(A346)&gt;0,(TODAY()-N(A346))&gt;=N('Settings'!$B$4)),"STALE; ","")&amp;IF(D346="","NO CONTACT INFO; ","")&amp;IF(B346="","NO SOURCE; ","")&amp;IF(E346="","NO PROPERTY; ","")&amp;IF(N(A346)=0,"NO DATE RECEIVED; ",""),LEN(IF(N(G346)=0,"NO REPLY YET; ","")&amp;IF(AND(N(J346)&gt;0,N(J346)&lt;TODAY()),"NEXT STEP OVERDUE; ","")&amp;IF(AND(N(G346)&gt;0,OR(I346="",N(J346)=0)),"NO NEXT STEP; ","")&amp;IF(AND(K346="Showing scheduled",N(H346)&gt;0,N(H346)&lt;TODAY()),"SHOWING PASSED, UPDATE STATUS; ","")&amp;IF(AND(K346="Shown",MAX(N(H346),N(L346))&gt;0,TODAY()-MAX(N(H346),N(L346))&gt;=N('Settings'!$B$3)),"SHOWN, NO FOLLOW-UP; ","")&amp;IF(AND(N(A346)&gt;0,(TODAY()-N(A346))&gt;=N('Settings'!$B$4)),"STALE; ","")&amp;IF(D346="","NO CONTACT INFO; ","")&amp;IF(B346="","NO SOURCE; ","")&amp;IF(E346="","NO PROPERTY; ","")&amp;IF(N(A346)=0,"NO DATE RECEIVED; ",""))-2)))</f>
        <v/>
      </c>
    </row>
    <row r="347">
      <c r="A347" s="6" t="n"/>
      <c r="F347" s="6" t="n"/>
      <c r="G347" s="6" t="n"/>
      <c r="H347" s="6" t="n"/>
      <c r="J347" s="6" t="n"/>
      <c r="L347" s="6" t="n"/>
      <c r="M347" s="8">
        <f>IF(OR(NOT(OR(A347&lt;&gt;"",C347&lt;&gt;"",D347&lt;&gt;"")),N(A347)=0,OR(K347="Leased",K347="Closed")),"",MAX(0,(TODAY()-N(A347))))</f>
        <v/>
      </c>
      <c r="N347">
        <f>IF(OR(NOT(OR(A347&lt;&gt;"",C347&lt;&gt;"",D347&lt;&gt;"")),OR(K347="Leased",K347="Closed")),"",IF(IF(N(G347)=0,"NO REPLY YET; ","")&amp;IF(AND(N(J347)&gt;0,N(J347)&lt;TODAY()),"NEXT STEP OVERDUE; ","")&amp;IF(AND(N(G347)&gt;0,OR(I347="",N(J347)=0)),"NO NEXT STEP; ","")&amp;IF(AND(K347="Showing scheduled",N(H347)&gt;0,N(H347)&lt;TODAY()),"SHOWING PASSED, UPDATE STATUS; ","")&amp;IF(AND(K347="Shown",MAX(N(H347),N(L347))&gt;0,TODAY()-MAX(N(H347),N(L347))&gt;=N('Settings'!$B$3)),"SHOWN, NO FOLLOW-UP; ","")&amp;IF(AND(N(A347)&gt;0,(TODAY()-N(A347))&gt;=N('Settings'!$B$4)),"STALE; ","")&amp;IF(D347="","NO CONTACT INFO; ","")&amp;IF(B347="","NO SOURCE; ","")&amp;IF(E347="","NO PROPERTY; ","")&amp;IF(N(A347)=0,"NO DATE RECEIVED; ","")="","",LEFT(IF(N(G347)=0,"NO REPLY YET; ","")&amp;IF(AND(N(J347)&gt;0,N(J347)&lt;TODAY()),"NEXT STEP OVERDUE; ","")&amp;IF(AND(N(G347)&gt;0,OR(I347="",N(J347)=0)),"NO NEXT STEP; ","")&amp;IF(AND(K347="Showing scheduled",N(H347)&gt;0,N(H347)&lt;TODAY()),"SHOWING PASSED, UPDATE STATUS; ","")&amp;IF(AND(K347="Shown",MAX(N(H347),N(L347))&gt;0,TODAY()-MAX(N(H347),N(L347))&gt;=N('Settings'!$B$3)),"SHOWN, NO FOLLOW-UP; ","")&amp;IF(AND(N(A347)&gt;0,(TODAY()-N(A347))&gt;=N('Settings'!$B$4)),"STALE; ","")&amp;IF(D347="","NO CONTACT INFO; ","")&amp;IF(B347="","NO SOURCE; ","")&amp;IF(E347="","NO PROPERTY; ","")&amp;IF(N(A347)=0,"NO DATE RECEIVED; ",""),LEN(IF(N(G347)=0,"NO REPLY YET; ","")&amp;IF(AND(N(J347)&gt;0,N(J347)&lt;TODAY()),"NEXT STEP OVERDUE; ","")&amp;IF(AND(N(G347)&gt;0,OR(I347="",N(J347)=0)),"NO NEXT STEP; ","")&amp;IF(AND(K347="Showing scheduled",N(H347)&gt;0,N(H347)&lt;TODAY()),"SHOWING PASSED, UPDATE STATUS; ","")&amp;IF(AND(K347="Shown",MAX(N(H347),N(L347))&gt;0,TODAY()-MAX(N(H347),N(L347))&gt;=N('Settings'!$B$3)),"SHOWN, NO FOLLOW-UP; ","")&amp;IF(AND(N(A347)&gt;0,(TODAY()-N(A347))&gt;=N('Settings'!$B$4)),"STALE; ","")&amp;IF(D347="","NO CONTACT INFO; ","")&amp;IF(B347="","NO SOURCE; ","")&amp;IF(E347="","NO PROPERTY; ","")&amp;IF(N(A347)=0,"NO DATE RECEIVED; ",""))-2)))</f>
        <v/>
      </c>
    </row>
    <row r="348">
      <c r="A348" s="6" t="n"/>
      <c r="F348" s="6" t="n"/>
      <c r="G348" s="6" t="n"/>
      <c r="H348" s="6" t="n"/>
      <c r="J348" s="6" t="n"/>
      <c r="L348" s="6" t="n"/>
      <c r="M348" s="8">
        <f>IF(OR(NOT(OR(A348&lt;&gt;"",C348&lt;&gt;"",D348&lt;&gt;"")),N(A348)=0,OR(K348="Leased",K348="Closed")),"",MAX(0,(TODAY()-N(A348))))</f>
        <v/>
      </c>
      <c r="N348">
        <f>IF(OR(NOT(OR(A348&lt;&gt;"",C348&lt;&gt;"",D348&lt;&gt;"")),OR(K348="Leased",K348="Closed")),"",IF(IF(N(G348)=0,"NO REPLY YET; ","")&amp;IF(AND(N(J348)&gt;0,N(J348)&lt;TODAY()),"NEXT STEP OVERDUE; ","")&amp;IF(AND(N(G348)&gt;0,OR(I348="",N(J348)=0)),"NO NEXT STEP; ","")&amp;IF(AND(K348="Showing scheduled",N(H348)&gt;0,N(H348)&lt;TODAY()),"SHOWING PASSED, UPDATE STATUS; ","")&amp;IF(AND(K348="Shown",MAX(N(H348),N(L348))&gt;0,TODAY()-MAX(N(H348),N(L348))&gt;=N('Settings'!$B$3)),"SHOWN, NO FOLLOW-UP; ","")&amp;IF(AND(N(A348)&gt;0,(TODAY()-N(A348))&gt;=N('Settings'!$B$4)),"STALE; ","")&amp;IF(D348="","NO CONTACT INFO; ","")&amp;IF(B348="","NO SOURCE; ","")&amp;IF(E348="","NO PROPERTY; ","")&amp;IF(N(A348)=0,"NO DATE RECEIVED; ","")="","",LEFT(IF(N(G348)=0,"NO REPLY YET; ","")&amp;IF(AND(N(J348)&gt;0,N(J348)&lt;TODAY()),"NEXT STEP OVERDUE; ","")&amp;IF(AND(N(G348)&gt;0,OR(I348="",N(J348)=0)),"NO NEXT STEP; ","")&amp;IF(AND(K348="Showing scheduled",N(H348)&gt;0,N(H348)&lt;TODAY()),"SHOWING PASSED, UPDATE STATUS; ","")&amp;IF(AND(K348="Shown",MAX(N(H348),N(L348))&gt;0,TODAY()-MAX(N(H348),N(L348))&gt;=N('Settings'!$B$3)),"SHOWN, NO FOLLOW-UP; ","")&amp;IF(AND(N(A348)&gt;0,(TODAY()-N(A348))&gt;=N('Settings'!$B$4)),"STALE; ","")&amp;IF(D348="","NO CONTACT INFO; ","")&amp;IF(B348="","NO SOURCE; ","")&amp;IF(E348="","NO PROPERTY; ","")&amp;IF(N(A348)=0,"NO DATE RECEIVED; ",""),LEN(IF(N(G348)=0,"NO REPLY YET; ","")&amp;IF(AND(N(J348)&gt;0,N(J348)&lt;TODAY()),"NEXT STEP OVERDUE; ","")&amp;IF(AND(N(G348)&gt;0,OR(I348="",N(J348)=0)),"NO NEXT STEP; ","")&amp;IF(AND(K348="Showing scheduled",N(H348)&gt;0,N(H348)&lt;TODAY()),"SHOWING PASSED, UPDATE STATUS; ","")&amp;IF(AND(K348="Shown",MAX(N(H348),N(L348))&gt;0,TODAY()-MAX(N(H348),N(L348))&gt;=N('Settings'!$B$3)),"SHOWN, NO FOLLOW-UP; ","")&amp;IF(AND(N(A348)&gt;0,(TODAY()-N(A348))&gt;=N('Settings'!$B$4)),"STALE; ","")&amp;IF(D348="","NO CONTACT INFO; ","")&amp;IF(B348="","NO SOURCE; ","")&amp;IF(E348="","NO PROPERTY; ","")&amp;IF(N(A348)=0,"NO DATE RECEIVED; ",""))-2)))</f>
        <v/>
      </c>
    </row>
    <row r="349">
      <c r="A349" s="6" t="n"/>
      <c r="F349" s="6" t="n"/>
      <c r="G349" s="6" t="n"/>
      <c r="H349" s="6" t="n"/>
      <c r="J349" s="6" t="n"/>
      <c r="L349" s="6" t="n"/>
      <c r="M349" s="8">
        <f>IF(OR(NOT(OR(A349&lt;&gt;"",C349&lt;&gt;"",D349&lt;&gt;"")),N(A349)=0,OR(K349="Leased",K349="Closed")),"",MAX(0,(TODAY()-N(A349))))</f>
        <v/>
      </c>
      <c r="N349">
        <f>IF(OR(NOT(OR(A349&lt;&gt;"",C349&lt;&gt;"",D349&lt;&gt;"")),OR(K349="Leased",K349="Closed")),"",IF(IF(N(G349)=0,"NO REPLY YET; ","")&amp;IF(AND(N(J349)&gt;0,N(J349)&lt;TODAY()),"NEXT STEP OVERDUE; ","")&amp;IF(AND(N(G349)&gt;0,OR(I349="",N(J349)=0)),"NO NEXT STEP; ","")&amp;IF(AND(K349="Showing scheduled",N(H349)&gt;0,N(H349)&lt;TODAY()),"SHOWING PASSED, UPDATE STATUS; ","")&amp;IF(AND(K349="Shown",MAX(N(H349),N(L349))&gt;0,TODAY()-MAX(N(H349),N(L349))&gt;=N('Settings'!$B$3)),"SHOWN, NO FOLLOW-UP; ","")&amp;IF(AND(N(A349)&gt;0,(TODAY()-N(A349))&gt;=N('Settings'!$B$4)),"STALE; ","")&amp;IF(D349="","NO CONTACT INFO; ","")&amp;IF(B349="","NO SOURCE; ","")&amp;IF(E349="","NO PROPERTY; ","")&amp;IF(N(A349)=0,"NO DATE RECEIVED; ","")="","",LEFT(IF(N(G349)=0,"NO REPLY YET; ","")&amp;IF(AND(N(J349)&gt;0,N(J349)&lt;TODAY()),"NEXT STEP OVERDUE; ","")&amp;IF(AND(N(G349)&gt;0,OR(I349="",N(J349)=0)),"NO NEXT STEP; ","")&amp;IF(AND(K349="Showing scheduled",N(H349)&gt;0,N(H349)&lt;TODAY()),"SHOWING PASSED, UPDATE STATUS; ","")&amp;IF(AND(K349="Shown",MAX(N(H349),N(L349))&gt;0,TODAY()-MAX(N(H349),N(L349))&gt;=N('Settings'!$B$3)),"SHOWN, NO FOLLOW-UP; ","")&amp;IF(AND(N(A349)&gt;0,(TODAY()-N(A349))&gt;=N('Settings'!$B$4)),"STALE; ","")&amp;IF(D349="","NO CONTACT INFO; ","")&amp;IF(B349="","NO SOURCE; ","")&amp;IF(E349="","NO PROPERTY; ","")&amp;IF(N(A349)=0,"NO DATE RECEIVED; ",""),LEN(IF(N(G349)=0,"NO REPLY YET; ","")&amp;IF(AND(N(J349)&gt;0,N(J349)&lt;TODAY()),"NEXT STEP OVERDUE; ","")&amp;IF(AND(N(G349)&gt;0,OR(I349="",N(J349)=0)),"NO NEXT STEP; ","")&amp;IF(AND(K349="Showing scheduled",N(H349)&gt;0,N(H349)&lt;TODAY()),"SHOWING PASSED, UPDATE STATUS; ","")&amp;IF(AND(K349="Shown",MAX(N(H349),N(L349))&gt;0,TODAY()-MAX(N(H349),N(L349))&gt;=N('Settings'!$B$3)),"SHOWN, NO FOLLOW-UP; ","")&amp;IF(AND(N(A349)&gt;0,(TODAY()-N(A349))&gt;=N('Settings'!$B$4)),"STALE; ","")&amp;IF(D349="","NO CONTACT INFO; ","")&amp;IF(B349="","NO SOURCE; ","")&amp;IF(E349="","NO PROPERTY; ","")&amp;IF(N(A349)=0,"NO DATE RECEIVED; ",""))-2)))</f>
        <v/>
      </c>
    </row>
    <row r="350">
      <c r="A350" s="6" t="n"/>
      <c r="F350" s="6" t="n"/>
      <c r="G350" s="6" t="n"/>
      <c r="H350" s="6" t="n"/>
      <c r="J350" s="6" t="n"/>
      <c r="L350" s="6" t="n"/>
      <c r="M350" s="8">
        <f>IF(OR(NOT(OR(A350&lt;&gt;"",C350&lt;&gt;"",D350&lt;&gt;"")),N(A350)=0,OR(K350="Leased",K350="Closed")),"",MAX(0,(TODAY()-N(A350))))</f>
        <v/>
      </c>
      <c r="N350">
        <f>IF(OR(NOT(OR(A350&lt;&gt;"",C350&lt;&gt;"",D350&lt;&gt;"")),OR(K350="Leased",K350="Closed")),"",IF(IF(N(G350)=0,"NO REPLY YET; ","")&amp;IF(AND(N(J350)&gt;0,N(J350)&lt;TODAY()),"NEXT STEP OVERDUE; ","")&amp;IF(AND(N(G350)&gt;0,OR(I350="",N(J350)=0)),"NO NEXT STEP; ","")&amp;IF(AND(K350="Showing scheduled",N(H350)&gt;0,N(H350)&lt;TODAY()),"SHOWING PASSED, UPDATE STATUS; ","")&amp;IF(AND(K350="Shown",MAX(N(H350),N(L350))&gt;0,TODAY()-MAX(N(H350),N(L350))&gt;=N('Settings'!$B$3)),"SHOWN, NO FOLLOW-UP; ","")&amp;IF(AND(N(A350)&gt;0,(TODAY()-N(A350))&gt;=N('Settings'!$B$4)),"STALE; ","")&amp;IF(D350="","NO CONTACT INFO; ","")&amp;IF(B350="","NO SOURCE; ","")&amp;IF(E350="","NO PROPERTY; ","")&amp;IF(N(A350)=0,"NO DATE RECEIVED; ","")="","",LEFT(IF(N(G350)=0,"NO REPLY YET; ","")&amp;IF(AND(N(J350)&gt;0,N(J350)&lt;TODAY()),"NEXT STEP OVERDUE; ","")&amp;IF(AND(N(G350)&gt;0,OR(I350="",N(J350)=0)),"NO NEXT STEP; ","")&amp;IF(AND(K350="Showing scheduled",N(H350)&gt;0,N(H350)&lt;TODAY()),"SHOWING PASSED, UPDATE STATUS; ","")&amp;IF(AND(K350="Shown",MAX(N(H350),N(L350))&gt;0,TODAY()-MAX(N(H350),N(L350))&gt;=N('Settings'!$B$3)),"SHOWN, NO FOLLOW-UP; ","")&amp;IF(AND(N(A350)&gt;0,(TODAY()-N(A350))&gt;=N('Settings'!$B$4)),"STALE; ","")&amp;IF(D350="","NO CONTACT INFO; ","")&amp;IF(B350="","NO SOURCE; ","")&amp;IF(E350="","NO PROPERTY; ","")&amp;IF(N(A350)=0,"NO DATE RECEIVED; ",""),LEN(IF(N(G350)=0,"NO REPLY YET; ","")&amp;IF(AND(N(J350)&gt;0,N(J350)&lt;TODAY()),"NEXT STEP OVERDUE; ","")&amp;IF(AND(N(G350)&gt;0,OR(I350="",N(J350)=0)),"NO NEXT STEP; ","")&amp;IF(AND(K350="Showing scheduled",N(H350)&gt;0,N(H350)&lt;TODAY()),"SHOWING PASSED, UPDATE STATUS; ","")&amp;IF(AND(K350="Shown",MAX(N(H350),N(L350))&gt;0,TODAY()-MAX(N(H350),N(L350))&gt;=N('Settings'!$B$3)),"SHOWN, NO FOLLOW-UP; ","")&amp;IF(AND(N(A350)&gt;0,(TODAY()-N(A350))&gt;=N('Settings'!$B$4)),"STALE; ","")&amp;IF(D350="","NO CONTACT INFO; ","")&amp;IF(B350="","NO SOURCE; ","")&amp;IF(E350="","NO PROPERTY; ","")&amp;IF(N(A350)=0,"NO DATE RECEIVED; ",""))-2)))</f>
        <v/>
      </c>
    </row>
    <row r="351">
      <c r="A351" s="6" t="n"/>
      <c r="F351" s="6" t="n"/>
      <c r="G351" s="6" t="n"/>
      <c r="H351" s="6" t="n"/>
      <c r="J351" s="6" t="n"/>
      <c r="L351" s="6" t="n"/>
      <c r="M351" s="8">
        <f>IF(OR(NOT(OR(A351&lt;&gt;"",C351&lt;&gt;"",D351&lt;&gt;"")),N(A351)=0,OR(K351="Leased",K351="Closed")),"",MAX(0,(TODAY()-N(A351))))</f>
        <v/>
      </c>
      <c r="N351">
        <f>IF(OR(NOT(OR(A351&lt;&gt;"",C351&lt;&gt;"",D351&lt;&gt;"")),OR(K351="Leased",K351="Closed")),"",IF(IF(N(G351)=0,"NO REPLY YET; ","")&amp;IF(AND(N(J351)&gt;0,N(J351)&lt;TODAY()),"NEXT STEP OVERDUE; ","")&amp;IF(AND(N(G351)&gt;0,OR(I351="",N(J351)=0)),"NO NEXT STEP; ","")&amp;IF(AND(K351="Showing scheduled",N(H351)&gt;0,N(H351)&lt;TODAY()),"SHOWING PASSED, UPDATE STATUS; ","")&amp;IF(AND(K351="Shown",MAX(N(H351),N(L351))&gt;0,TODAY()-MAX(N(H351),N(L351))&gt;=N('Settings'!$B$3)),"SHOWN, NO FOLLOW-UP; ","")&amp;IF(AND(N(A351)&gt;0,(TODAY()-N(A351))&gt;=N('Settings'!$B$4)),"STALE; ","")&amp;IF(D351="","NO CONTACT INFO; ","")&amp;IF(B351="","NO SOURCE; ","")&amp;IF(E351="","NO PROPERTY; ","")&amp;IF(N(A351)=0,"NO DATE RECEIVED; ","")="","",LEFT(IF(N(G351)=0,"NO REPLY YET; ","")&amp;IF(AND(N(J351)&gt;0,N(J351)&lt;TODAY()),"NEXT STEP OVERDUE; ","")&amp;IF(AND(N(G351)&gt;0,OR(I351="",N(J351)=0)),"NO NEXT STEP; ","")&amp;IF(AND(K351="Showing scheduled",N(H351)&gt;0,N(H351)&lt;TODAY()),"SHOWING PASSED, UPDATE STATUS; ","")&amp;IF(AND(K351="Shown",MAX(N(H351),N(L351))&gt;0,TODAY()-MAX(N(H351),N(L351))&gt;=N('Settings'!$B$3)),"SHOWN, NO FOLLOW-UP; ","")&amp;IF(AND(N(A351)&gt;0,(TODAY()-N(A351))&gt;=N('Settings'!$B$4)),"STALE; ","")&amp;IF(D351="","NO CONTACT INFO; ","")&amp;IF(B351="","NO SOURCE; ","")&amp;IF(E351="","NO PROPERTY; ","")&amp;IF(N(A351)=0,"NO DATE RECEIVED; ",""),LEN(IF(N(G351)=0,"NO REPLY YET; ","")&amp;IF(AND(N(J351)&gt;0,N(J351)&lt;TODAY()),"NEXT STEP OVERDUE; ","")&amp;IF(AND(N(G351)&gt;0,OR(I351="",N(J351)=0)),"NO NEXT STEP; ","")&amp;IF(AND(K351="Showing scheduled",N(H351)&gt;0,N(H351)&lt;TODAY()),"SHOWING PASSED, UPDATE STATUS; ","")&amp;IF(AND(K351="Shown",MAX(N(H351),N(L351))&gt;0,TODAY()-MAX(N(H351),N(L351))&gt;=N('Settings'!$B$3)),"SHOWN, NO FOLLOW-UP; ","")&amp;IF(AND(N(A351)&gt;0,(TODAY()-N(A351))&gt;=N('Settings'!$B$4)),"STALE; ","")&amp;IF(D351="","NO CONTACT INFO; ","")&amp;IF(B351="","NO SOURCE; ","")&amp;IF(E351="","NO PROPERTY; ","")&amp;IF(N(A351)=0,"NO DATE RECEIVED; ",""))-2)))</f>
        <v/>
      </c>
    </row>
    <row r="352">
      <c r="A352" s="6" t="n"/>
      <c r="F352" s="6" t="n"/>
      <c r="G352" s="6" t="n"/>
      <c r="H352" s="6" t="n"/>
      <c r="J352" s="6" t="n"/>
      <c r="L352" s="6" t="n"/>
      <c r="M352" s="8">
        <f>IF(OR(NOT(OR(A352&lt;&gt;"",C352&lt;&gt;"",D352&lt;&gt;"")),N(A352)=0,OR(K352="Leased",K352="Closed")),"",MAX(0,(TODAY()-N(A352))))</f>
        <v/>
      </c>
      <c r="N352">
        <f>IF(OR(NOT(OR(A352&lt;&gt;"",C352&lt;&gt;"",D352&lt;&gt;"")),OR(K352="Leased",K352="Closed")),"",IF(IF(N(G352)=0,"NO REPLY YET; ","")&amp;IF(AND(N(J352)&gt;0,N(J352)&lt;TODAY()),"NEXT STEP OVERDUE; ","")&amp;IF(AND(N(G352)&gt;0,OR(I352="",N(J352)=0)),"NO NEXT STEP; ","")&amp;IF(AND(K352="Showing scheduled",N(H352)&gt;0,N(H352)&lt;TODAY()),"SHOWING PASSED, UPDATE STATUS; ","")&amp;IF(AND(K352="Shown",MAX(N(H352),N(L352))&gt;0,TODAY()-MAX(N(H352),N(L352))&gt;=N('Settings'!$B$3)),"SHOWN, NO FOLLOW-UP; ","")&amp;IF(AND(N(A352)&gt;0,(TODAY()-N(A352))&gt;=N('Settings'!$B$4)),"STALE; ","")&amp;IF(D352="","NO CONTACT INFO; ","")&amp;IF(B352="","NO SOURCE; ","")&amp;IF(E352="","NO PROPERTY; ","")&amp;IF(N(A352)=0,"NO DATE RECEIVED; ","")="","",LEFT(IF(N(G352)=0,"NO REPLY YET; ","")&amp;IF(AND(N(J352)&gt;0,N(J352)&lt;TODAY()),"NEXT STEP OVERDUE; ","")&amp;IF(AND(N(G352)&gt;0,OR(I352="",N(J352)=0)),"NO NEXT STEP; ","")&amp;IF(AND(K352="Showing scheduled",N(H352)&gt;0,N(H352)&lt;TODAY()),"SHOWING PASSED, UPDATE STATUS; ","")&amp;IF(AND(K352="Shown",MAX(N(H352),N(L352))&gt;0,TODAY()-MAX(N(H352),N(L352))&gt;=N('Settings'!$B$3)),"SHOWN, NO FOLLOW-UP; ","")&amp;IF(AND(N(A352)&gt;0,(TODAY()-N(A352))&gt;=N('Settings'!$B$4)),"STALE; ","")&amp;IF(D352="","NO CONTACT INFO; ","")&amp;IF(B352="","NO SOURCE; ","")&amp;IF(E352="","NO PROPERTY; ","")&amp;IF(N(A352)=0,"NO DATE RECEIVED; ",""),LEN(IF(N(G352)=0,"NO REPLY YET; ","")&amp;IF(AND(N(J352)&gt;0,N(J352)&lt;TODAY()),"NEXT STEP OVERDUE; ","")&amp;IF(AND(N(G352)&gt;0,OR(I352="",N(J352)=0)),"NO NEXT STEP; ","")&amp;IF(AND(K352="Showing scheduled",N(H352)&gt;0,N(H352)&lt;TODAY()),"SHOWING PASSED, UPDATE STATUS; ","")&amp;IF(AND(K352="Shown",MAX(N(H352),N(L352))&gt;0,TODAY()-MAX(N(H352),N(L352))&gt;=N('Settings'!$B$3)),"SHOWN, NO FOLLOW-UP; ","")&amp;IF(AND(N(A352)&gt;0,(TODAY()-N(A352))&gt;=N('Settings'!$B$4)),"STALE; ","")&amp;IF(D352="","NO CONTACT INFO; ","")&amp;IF(B352="","NO SOURCE; ","")&amp;IF(E352="","NO PROPERTY; ","")&amp;IF(N(A352)=0,"NO DATE RECEIVED; ",""))-2)))</f>
        <v/>
      </c>
    </row>
    <row r="353">
      <c r="A353" s="6" t="n"/>
      <c r="F353" s="6" t="n"/>
      <c r="G353" s="6" t="n"/>
      <c r="H353" s="6" t="n"/>
      <c r="J353" s="6" t="n"/>
      <c r="L353" s="6" t="n"/>
      <c r="M353" s="8">
        <f>IF(OR(NOT(OR(A353&lt;&gt;"",C353&lt;&gt;"",D353&lt;&gt;"")),N(A353)=0,OR(K353="Leased",K353="Closed")),"",MAX(0,(TODAY()-N(A353))))</f>
        <v/>
      </c>
      <c r="N353">
        <f>IF(OR(NOT(OR(A353&lt;&gt;"",C353&lt;&gt;"",D353&lt;&gt;"")),OR(K353="Leased",K353="Closed")),"",IF(IF(N(G353)=0,"NO REPLY YET; ","")&amp;IF(AND(N(J353)&gt;0,N(J353)&lt;TODAY()),"NEXT STEP OVERDUE; ","")&amp;IF(AND(N(G353)&gt;0,OR(I353="",N(J353)=0)),"NO NEXT STEP; ","")&amp;IF(AND(K353="Showing scheduled",N(H353)&gt;0,N(H353)&lt;TODAY()),"SHOWING PASSED, UPDATE STATUS; ","")&amp;IF(AND(K353="Shown",MAX(N(H353),N(L353))&gt;0,TODAY()-MAX(N(H353),N(L353))&gt;=N('Settings'!$B$3)),"SHOWN, NO FOLLOW-UP; ","")&amp;IF(AND(N(A353)&gt;0,(TODAY()-N(A353))&gt;=N('Settings'!$B$4)),"STALE; ","")&amp;IF(D353="","NO CONTACT INFO; ","")&amp;IF(B353="","NO SOURCE; ","")&amp;IF(E353="","NO PROPERTY; ","")&amp;IF(N(A353)=0,"NO DATE RECEIVED; ","")="","",LEFT(IF(N(G353)=0,"NO REPLY YET; ","")&amp;IF(AND(N(J353)&gt;0,N(J353)&lt;TODAY()),"NEXT STEP OVERDUE; ","")&amp;IF(AND(N(G353)&gt;0,OR(I353="",N(J353)=0)),"NO NEXT STEP; ","")&amp;IF(AND(K353="Showing scheduled",N(H353)&gt;0,N(H353)&lt;TODAY()),"SHOWING PASSED, UPDATE STATUS; ","")&amp;IF(AND(K353="Shown",MAX(N(H353),N(L353))&gt;0,TODAY()-MAX(N(H353),N(L353))&gt;=N('Settings'!$B$3)),"SHOWN, NO FOLLOW-UP; ","")&amp;IF(AND(N(A353)&gt;0,(TODAY()-N(A353))&gt;=N('Settings'!$B$4)),"STALE; ","")&amp;IF(D353="","NO CONTACT INFO; ","")&amp;IF(B353="","NO SOURCE; ","")&amp;IF(E353="","NO PROPERTY; ","")&amp;IF(N(A353)=0,"NO DATE RECEIVED; ",""),LEN(IF(N(G353)=0,"NO REPLY YET; ","")&amp;IF(AND(N(J353)&gt;0,N(J353)&lt;TODAY()),"NEXT STEP OVERDUE; ","")&amp;IF(AND(N(G353)&gt;0,OR(I353="",N(J353)=0)),"NO NEXT STEP; ","")&amp;IF(AND(K353="Showing scheduled",N(H353)&gt;0,N(H353)&lt;TODAY()),"SHOWING PASSED, UPDATE STATUS; ","")&amp;IF(AND(K353="Shown",MAX(N(H353),N(L353))&gt;0,TODAY()-MAX(N(H353),N(L353))&gt;=N('Settings'!$B$3)),"SHOWN, NO FOLLOW-UP; ","")&amp;IF(AND(N(A353)&gt;0,(TODAY()-N(A353))&gt;=N('Settings'!$B$4)),"STALE; ","")&amp;IF(D353="","NO CONTACT INFO; ","")&amp;IF(B353="","NO SOURCE; ","")&amp;IF(E353="","NO PROPERTY; ","")&amp;IF(N(A353)=0,"NO DATE RECEIVED; ",""))-2)))</f>
        <v/>
      </c>
    </row>
    <row r="354">
      <c r="A354" s="6" t="n"/>
      <c r="F354" s="6" t="n"/>
      <c r="G354" s="6" t="n"/>
      <c r="H354" s="6" t="n"/>
      <c r="J354" s="6" t="n"/>
      <c r="L354" s="6" t="n"/>
      <c r="M354" s="8">
        <f>IF(OR(NOT(OR(A354&lt;&gt;"",C354&lt;&gt;"",D354&lt;&gt;"")),N(A354)=0,OR(K354="Leased",K354="Closed")),"",MAX(0,(TODAY()-N(A354))))</f>
        <v/>
      </c>
      <c r="N354">
        <f>IF(OR(NOT(OR(A354&lt;&gt;"",C354&lt;&gt;"",D354&lt;&gt;"")),OR(K354="Leased",K354="Closed")),"",IF(IF(N(G354)=0,"NO REPLY YET; ","")&amp;IF(AND(N(J354)&gt;0,N(J354)&lt;TODAY()),"NEXT STEP OVERDUE; ","")&amp;IF(AND(N(G354)&gt;0,OR(I354="",N(J354)=0)),"NO NEXT STEP; ","")&amp;IF(AND(K354="Showing scheduled",N(H354)&gt;0,N(H354)&lt;TODAY()),"SHOWING PASSED, UPDATE STATUS; ","")&amp;IF(AND(K354="Shown",MAX(N(H354),N(L354))&gt;0,TODAY()-MAX(N(H354),N(L354))&gt;=N('Settings'!$B$3)),"SHOWN, NO FOLLOW-UP; ","")&amp;IF(AND(N(A354)&gt;0,(TODAY()-N(A354))&gt;=N('Settings'!$B$4)),"STALE; ","")&amp;IF(D354="","NO CONTACT INFO; ","")&amp;IF(B354="","NO SOURCE; ","")&amp;IF(E354="","NO PROPERTY; ","")&amp;IF(N(A354)=0,"NO DATE RECEIVED; ","")="","",LEFT(IF(N(G354)=0,"NO REPLY YET; ","")&amp;IF(AND(N(J354)&gt;0,N(J354)&lt;TODAY()),"NEXT STEP OVERDUE; ","")&amp;IF(AND(N(G354)&gt;0,OR(I354="",N(J354)=0)),"NO NEXT STEP; ","")&amp;IF(AND(K354="Showing scheduled",N(H354)&gt;0,N(H354)&lt;TODAY()),"SHOWING PASSED, UPDATE STATUS; ","")&amp;IF(AND(K354="Shown",MAX(N(H354),N(L354))&gt;0,TODAY()-MAX(N(H354),N(L354))&gt;=N('Settings'!$B$3)),"SHOWN, NO FOLLOW-UP; ","")&amp;IF(AND(N(A354)&gt;0,(TODAY()-N(A354))&gt;=N('Settings'!$B$4)),"STALE; ","")&amp;IF(D354="","NO CONTACT INFO; ","")&amp;IF(B354="","NO SOURCE; ","")&amp;IF(E354="","NO PROPERTY; ","")&amp;IF(N(A354)=0,"NO DATE RECEIVED; ",""),LEN(IF(N(G354)=0,"NO REPLY YET; ","")&amp;IF(AND(N(J354)&gt;0,N(J354)&lt;TODAY()),"NEXT STEP OVERDUE; ","")&amp;IF(AND(N(G354)&gt;0,OR(I354="",N(J354)=0)),"NO NEXT STEP; ","")&amp;IF(AND(K354="Showing scheduled",N(H354)&gt;0,N(H354)&lt;TODAY()),"SHOWING PASSED, UPDATE STATUS; ","")&amp;IF(AND(K354="Shown",MAX(N(H354),N(L354))&gt;0,TODAY()-MAX(N(H354),N(L354))&gt;=N('Settings'!$B$3)),"SHOWN, NO FOLLOW-UP; ","")&amp;IF(AND(N(A354)&gt;0,(TODAY()-N(A354))&gt;=N('Settings'!$B$4)),"STALE; ","")&amp;IF(D354="","NO CONTACT INFO; ","")&amp;IF(B354="","NO SOURCE; ","")&amp;IF(E354="","NO PROPERTY; ","")&amp;IF(N(A354)=0,"NO DATE RECEIVED; ",""))-2)))</f>
        <v/>
      </c>
    </row>
    <row r="355">
      <c r="A355" s="6" t="n"/>
      <c r="F355" s="6" t="n"/>
      <c r="G355" s="6" t="n"/>
      <c r="H355" s="6" t="n"/>
      <c r="J355" s="6" t="n"/>
      <c r="L355" s="6" t="n"/>
      <c r="M355" s="8">
        <f>IF(OR(NOT(OR(A355&lt;&gt;"",C355&lt;&gt;"",D355&lt;&gt;"")),N(A355)=0,OR(K355="Leased",K355="Closed")),"",MAX(0,(TODAY()-N(A355))))</f>
        <v/>
      </c>
      <c r="N355">
        <f>IF(OR(NOT(OR(A355&lt;&gt;"",C355&lt;&gt;"",D355&lt;&gt;"")),OR(K355="Leased",K355="Closed")),"",IF(IF(N(G355)=0,"NO REPLY YET; ","")&amp;IF(AND(N(J355)&gt;0,N(J355)&lt;TODAY()),"NEXT STEP OVERDUE; ","")&amp;IF(AND(N(G355)&gt;0,OR(I355="",N(J355)=0)),"NO NEXT STEP; ","")&amp;IF(AND(K355="Showing scheduled",N(H355)&gt;0,N(H355)&lt;TODAY()),"SHOWING PASSED, UPDATE STATUS; ","")&amp;IF(AND(K355="Shown",MAX(N(H355),N(L355))&gt;0,TODAY()-MAX(N(H355),N(L355))&gt;=N('Settings'!$B$3)),"SHOWN, NO FOLLOW-UP; ","")&amp;IF(AND(N(A355)&gt;0,(TODAY()-N(A355))&gt;=N('Settings'!$B$4)),"STALE; ","")&amp;IF(D355="","NO CONTACT INFO; ","")&amp;IF(B355="","NO SOURCE; ","")&amp;IF(E355="","NO PROPERTY; ","")&amp;IF(N(A355)=0,"NO DATE RECEIVED; ","")="","",LEFT(IF(N(G355)=0,"NO REPLY YET; ","")&amp;IF(AND(N(J355)&gt;0,N(J355)&lt;TODAY()),"NEXT STEP OVERDUE; ","")&amp;IF(AND(N(G355)&gt;0,OR(I355="",N(J355)=0)),"NO NEXT STEP; ","")&amp;IF(AND(K355="Showing scheduled",N(H355)&gt;0,N(H355)&lt;TODAY()),"SHOWING PASSED, UPDATE STATUS; ","")&amp;IF(AND(K355="Shown",MAX(N(H355),N(L355))&gt;0,TODAY()-MAX(N(H355),N(L355))&gt;=N('Settings'!$B$3)),"SHOWN, NO FOLLOW-UP; ","")&amp;IF(AND(N(A355)&gt;0,(TODAY()-N(A355))&gt;=N('Settings'!$B$4)),"STALE; ","")&amp;IF(D355="","NO CONTACT INFO; ","")&amp;IF(B355="","NO SOURCE; ","")&amp;IF(E355="","NO PROPERTY; ","")&amp;IF(N(A355)=0,"NO DATE RECEIVED; ",""),LEN(IF(N(G355)=0,"NO REPLY YET; ","")&amp;IF(AND(N(J355)&gt;0,N(J355)&lt;TODAY()),"NEXT STEP OVERDUE; ","")&amp;IF(AND(N(G355)&gt;0,OR(I355="",N(J355)=0)),"NO NEXT STEP; ","")&amp;IF(AND(K355="Showing scheduled",N(H355)&gt;0,N(H355)&lt;TODAY()),"SHOWING PASSED, UPDATE STATUS; ","")&amp;IF(AND(K355="Shown",MAX(N(H355),N(L355))&gt;0,TODAY()-MAX(N(H355),N(L355))&gt;=N('Settings'!$B$3)),"SHOWN, NO FOLLOW-UP; ","")&amp;IF(AND(N(A355)&gt;0,(TODAY()-N(A355))&gt;=N('Settings'!$B$4)),"STALE; ","")&amp;IF(D355="","NO CONTACT INFO; ","")&amp;IF(B355="","NO SOURCE; ","")&amp;IF(E355="","NO PROPERTY; ","")&amp;IF(N(A355)=0,"NO DATE RECEIVED; ",""))-2)))</f>
        <v/>
      </c>
    </row>
    <row r="356">
      <c r="A356" s="6" t="n"/>
      <c r="F356" s="6" t="n"/>
      <c r="G356" s="6" t="n"/>
      <c r="H356" s="6" t="n"/>
      <c r="J356" s="6" t="n"/>
      <c r="L356" s="6" t="n"/>
      <c r="M356" s="8">
        <f>IF(OR(NOT(OR(A356&lt;&gt;"",C356&lt;&gt;"",D356&lt;&gt;"")),N(A356)=0,OR(K356="Leased",K356="Closed")),"",MAX(0,(TODAY()-N(A356))))</f>
        <v/>
      </c>
      <c r="N356">
        <f>IF(OR(NOT(OR(A356&lt;&gt;"",C356&lt;&gt;"",D356&lt;&gt;"")),OR(K356="Leased",K356="Closed")),"",IF(IF(N(G356)=0,"NO REPLY YET; ","")&amp;IF(AND(N(J356)&gt;0,N(J356)&lt;TODAY()),"NEXT STEP OVERDUE; ","")&amp;IF(AND(N(G356)&gt;0,OR(I356="",N(J356)=0)),"NO NEXT STEP; ","")&amp;IF(AND(K356="Showing scheduled",N(H356)&gt;0,N(H356)&lt;TODAY()),"SHOWING PASSED, UPDATE STATUS; ","")&amp;IF(AND(K356="Shown",MAX(N(H356),N(L356))&gt;0,TODAY()-MAX(N(H356),N(L356))&gt;=N('Settings'!$B$3)),"SHOWN, NO FOLLOW-UP; ","")&amp;IF(AND(N(A356)&gt;0,(TODAY()-N(A356))&gt;=N('Settings'!$B$4)),"STALE; ","")&amp;IF(D356="","NO CONTACT INFO; ","")&amp;IF(B356="","NO SOURCE; ","")&amp;IF(E356="","NO PROPERTY; ","")&amp;IF(N(A356)=0,"NO DATE RECEIVED; ","")="","",LEFT(IF(N(G356)=0,"NO REPLY YET; ","")&amp;IF(AND(N(J356)&gt;0,N(J356)&lt;TODAY()),"NEXT STEP OVERDUE; ","")&amp;IF(AND(N(G356)&gt;0,OR(I356="",N(J356)=0)),"NO NEXT STEP; ","")&amp;IF(AND(K356="Showing scheduled",N(H356)&gt;0,N(H356)&lt;TODAY()),"SHOWING PASSED, UPDATE STATUS; ","")&amp;IF(AND(K356="Shown",MAX(N(H356),N(L356))&gt;0,TODAY()-MAX(N(H356),N(L356))&gt;=N('Settings'!$B$3)),"SHOWN, NO FOLLOW-UP; ","")&amp;IF(AND(N(A356)&gt;0,(TODAY()-N(A356))&gt;=N('Settings'!$B$4)),"STALE; ","")&amp;IF(D356="","NO CONTACT INFO; ","")&amp;IF(B356="","NO SOURCE; ","")&amp;IF(E356="","NO PROPERTY; ","")&amp;IF(N(A356)=0,"NO DATE RECEIVED; ",""),LEN(IF(N(G356)=0,"NO REPLY YET; ","")&amp;IF(AND(N(J356)&gt;0,N(J356)&lt;TODAY()),"NEXT STEP OVERDUE; ","")&amp;IF(AND(N(G356)&gt;0,OR(I356="",N(J356)=0)),"NO NEXT STEP; ","")&amp;IF(AND(K356="Showing scheduled",N(H356)&gt;0,N(H356)&lt;TODAY()),"SHOWING PASSED, UPDATE STATUS; ","")&amp;IF(AND(K356="Shown",MAX(N(H356),N(L356))&gt;0,TODAY()-MAX(N(H356),N(L356))&gt;=N('Settings'!$B$3)),"SHOWN, NO FOLLOW-UP; ","")&amp;IF(AND(N(A356)&gt;0,(TODAY()-N(A356))&gt;=N('Settings'!$B$4)),"STALE; ","")&amp;IF(D356="","NO CONTACT INFO; ","")&amp;IF(B356="","NO SOURCE; ","")&amp;IF(E356="","NO PROPERTY; ","")&amp;IF(N(A356)=0,"NO DATE RECEIVED; ",""))-2)))</f>
        <v/>
      </c>
    </row>
    <row r="357">
      <c r="A357" s="6" t="n"/>
      <c r="F357" s="6" t="n"/>
      <c r="G357" s="6" t="n"/>
      <c r="H357" s="6" t="n"/>
      <c r="J357" s="6" t="n"/>
      <c r="L357" s="6" t="n"/>
      <c r="M357" s="8">
        <f>IF(OR(NOT(OR(A357&lt;&gt;"",C357&lt;&gt;"",D357&lt;&gt;"")),N(A357)=0,OR(K357="Leased",K357="Closed")),"",MAX(0,(TODAY()-N(A357))))</f>
        <v/>
      </c>
      <c r="N357">
        <f>IF(OR(NOT(OR(A357&lt;&gt;"",C357&lt;&gt;"",D357&lt;&gt;"")),OR(K357="Leased",K357="Closed")),"",IF(IF(N(G357)=0,"NO REPLY YET; ","")&amp;IF(AND(N(J357)&gt;0,N(J357)&lt;TODAY()),"NEXT STEP OVERDUE; ","")&amp;IF(AND(N(G357)&gt;0,OR(I357="",N(J357)=0)),"NO NEXT STEP; ","")&amp;IF(AND(K357="Showing scheduled",N(H357)&gt;0,N(H357)&lt;TODAY()),"SHOWING PASSED, UPDATE STATUS; ","")&amp;IF(AND(K357="Shown",MAX(N(H357),N(L357))&gt;0,TODAY()-MAX(N(H357),N(L357))&gt;=N('Settings'!$B$3)),"SHOWN, NO FOLLOW-UP; ","")&amp;IF(AND(N(A357)&gt;0,(TODAY()-N(A357))&gt;=N('Settings'!$B$4)),"STALE; ","")&amp;IF(D357="","NO CONTACT INFO; ","")&amp;IF(B357="","NO SOURCE; ","")&amp;IF(E357="","NO PROPERTY; ","")&amp;IF(N(A357)=0,"NO DATE RECEIVED; ","")="","",LEFT(IF(N(G357)=0,"NO REPLY YET; ","")&amp;IF(AND(N(J357)&gt;0,N(J357)&lt;TODAY()),"NEXT STEP OVERDUE; ","")&amp;IF(AND(N(G357)&gt;0,OR(I357="",N(J357)=0)),"NO NEXT STEP; ","")&amp;IF(AND(K357="Showing scheduled",N(H357)&gt;0,N(H357)&lt;TODAY()),"SHOWING PASSED, UPDATE STATUS; ","")&amp;IF(AND(K357="Shown",MAX(N(H357),N(L357))&gt;0,TODAY()-MAX(N(H357),N(L357))&gt;=N('Settings'!$B$3)),"SHOWN, NO FOLLOW-UP; ","")&amp;IF(AND(N(A357)&gt;0,(TODAY()-N(A357))&gt;=N('Settings'!$B$4)),"STALE; ","")&amp;IF(D357="","NO CONTACT INFO; ","")&amp;IF(B357="","NO SOURCE; ","")&amp;IF(E357="","NO PROPERTY; ","")&amp;IF(N(A357)=0,"NO DATE RECEIVED; ",""),LEN(IF(N(G357)=0,"NO REPLY YET; ","")&amp;IF(AND(N(J357)&gt;0,N(J357)&lt;TODAY()),"NEXT STEP OVERDUE; ","")&amp;IF(AND(N(G357)&gt;0,OR(I357="",N(J357)=0)),"NO NEXT STEP; ","")&amp;IF(AND(K357="Showing scheduled",N(H357)&gt;0,N(H357)&lt;TODAY()),"SHOWING PASSED, UPDATE STATUS; ","")&amp;IF(AND(K357="Shown",MAX(N(H357),N(L357))&gt;0,TODAY()-MAX(N(H357),N(L357))&gt;=N('Settings'!$B$3)),"SHOWN, NO FOLLOW-UP; ","")&amp;IF(AND(N(A357)&gt;0,(TODAY()-N(A357))&gt;=N('Settings'!$B$4)),"STALE; ","")&amp;IF(D357="","NO CONTACT INFO; ","")&amp;IF(B357="","NO SOURCE; ","")&amp;IF(E357="","NO PROPERTY; ","")&amp;IF(N(A357)=0,"NO DATE RECEIVED; ",""))-2)))</f>
        <v/>
      </c>
    </row>
    <row r="358">
      <c r="A358" s="6" t="n"/>
      <c r="F358" s="6" t="n"/>
      <c r="G358" s="6" t="n"/>
      <c r="H358" s="6" t="n"/>
      <c r="J358" s="6" t="n"/>
      <c r="L358" s="6" t="n"/>
      <c r="M358" s="8">
        <f>IF(OR(NOT(OR(A358&lt;&gt;"",C358&lt;&gt;"",D358&lt;&gt;"")),N(A358)=0,OR(K358="Leased",K358="Closed")),"",MAX(0,(TODAY()-N(A358))))</f>
        <v/>
      </c>
      <c r="N358">
        <f>IF(OR(NOT(OR(A358&lt;&gt;"",C358&lt;&gt;"",D358&lt;&gt;"")),OR(K358="Leased",K358="Closed")),"",IF(IF(N(G358)=0,"NO REPLY YET; ","")&amp;IF(AND(N(J358)&gt;0,N(J358)&lt;TODAY()),"NEXT STEP OVERDUE; ","")&amp;IF(AND(N(G358)&gt;0,OR(I358="",N(J358)=0)),"NO NEXT STEP; ","")&amp;IF(AND(K358="Showing scheduled",N(H358)&gt;0,N(H358)&lt;TODAY()),"SHOWING PASSED, UPDATE STATUS; ","")&amp;IF(AND(K358="Shown",MAX(N(H358),N(L358))&gt;0,TODAY()-MAX(N(H358),N(L358))&gt;=N('Settings'!$B$3)),"SHOWN, NO FOLLOW-UP; ","")&amp;IF(AND(N(A358)&gt;0,(TODAY()-N(A358))&gt;=N('Settings'!$B$4)),"STALE; ","")&amp;IF(D358="","NO CONTACT INFO; ","")&amp;IF(B358="","NO SOURCE; ","")&amp;IF(E358="","NO PROPERTY; ","")&amp;IF(N(A358)=0,"NO DATE RECEIVED; ","")="","",LEFT(IF(N(G358)=0,"NO REPLY YET; ","")&amp;IF(AND(N(J358)&gt;0,N(J358)&lt;TODAY()),"NEXT STEP OVERDUE; ","")&amp;IF(AND(N(G358)&gt;0,OR(I358="",N(J358)=0)),"NO NEXT STEP; ","")&amp;IF(AND(K358="Showing scheduled",N(H358)&gt;0,N(H358)&lt;TODAY()),"SHOWING PASSED, UPDATE STATUS; ","")&amp;IF(AND(K358="Shown",MAX(N(H358),N(L358))&gt;0,TODAY()-MAX(N(H358),N(L358))&gt;=N('Settings'!$B$3)),"SHOWN, NO FOLLOW-UP; ","")&amp;IF(AND(N(A358)&gt;0,(TODAY()-N(A358))&gt;=N('Settings'!$B$4)),"STALE; ","")&amp;IF(D358="","NO CONTACT INFO; ","")&amp;IF(B358="","NO SOURCE; ","")&amp;IF(E358="","NO PROPERTY; ","")&amp;IF(N(A358)=0,"NO DATE RECEIVED; ",""),LEN(IF(N(G358)=0,"NO REPLY YET; ","")&amp;IF(AND(N(J358)&gt;0,N(J358)&lt;TODAY()),"NEXT STEP OVERDUE; ","")&amp;IF(AND(N(G358)&gt;0,OR(I358="",N(J358)=0)),"NO NEXT STEP; ","")&amp;IF(AND(K358="Showing scheduled",N(H358)&gt;0,N(H358)&lt;TODAY()),"SHOWING PASSED, UPDATE STATUS; ","")&amp;IF(AND(K358="Shown",MAX(N(H358),N(L358))&gt;0,TODAY()-MAX(N(H358),N(L358))&gt;=N('Settings'!$B$3)),"SHOWN, NO FOLLOW-UP; ","")&amp;IF(AND(N(A358)&gt;0,(TODAY()-N(A358))&gt;=N('Settings'!$B$4)),"STALE; ","")&amp;IF(D358="","NO CONTACT INFO; ","")&amp;IF(B358="","NO SOURCE; ","")&amp;IF(E358="","NO PROPERTY; ","")&amp;IF(N(A358)=0,"NO DATE RECEIVED; ",""))-2)))</f>
        <v/>
      </c>
    </row>
    <row r="359">
      <c r="A359" s="6" t="n"/>
      <c r="F359" s="6" t="n"/>
      <c r="G359" s="6" t="n"/>
      <c r="H359" s="6" t="n"/>
      <c r="J359" s="6" t="n"/>
      <c r="L359" s="6" t="n"/>
      <c r="M359" s="8">
        <f>IF(OR(NOT(OR(A359&lt;&gt;"",C359&lt;&gt;"",D359&lt;&gt;"")),N(A359)=0,OR(K359="Leased",K359="Closed")),"",MAX(0,(TODAY()-N(A359))))</f>
        <v/>
      </c>
      <c r="N359">
        <f>IF(OR(NOT(OR(A359&lt;&gt;"",C359&lt;&gt;"",D359&lt;&gt;"")),OR(K359="Leased",K359="Closed")),"",IF(IF(N(G359)=0,"NO REPLY YET; ","")&amp;IF(AND(N(J359)&gt;0,N(J359)&lt;TODAY()),"NEXT STEP OVERDUE; ","")&amp;IF(AND(N(G359)&gt;0,OR(I359="",N(J359)=0)),"NO NEXT STEP; ","")&amp;IF(AND(K359="Showing scheduled",N(H359)&gt;0,N(H359)&lt;TODAY()),"SHOWING PASSED, UPDATE STATUS; ","")&amp;IF(AND(K359="Shown",MAX(N(H359),N(L359))&gt;0,TODAY()-MAX(N(H359),N(L359))&gt;=N('Settings'!$B$3)),"SHOWN, NO FOLLOW-UP; ","")&amp;IF(AND(N(A359)&gt;0,(TODAY()-N(A359))&gt;=N('Settings'!$B$4)),"STALE; ","")&amp;IF(D359="","NO CONTACT INFO; ","")&amp;IF(B359="","NO SOURCE; ","")&amp;IF(E359="","NO PROPERTY; ","")&amp;IF(N(A359)=0,"NO DATE RECEIVED; ","")="","",LEFT(IF(N(G359)=0,"NO REPLY YET; ","")&amp;IF(AND(N(J359)&gt;0,N(J359)&lt;TODAY()),"NEXT STEP OVERDUE; ","")&amp;IF(AND(N(G359)&gt;0,OR(I359="",N(J359)=0)),"NO NEXT STEP; ","")&amp;IF(AND(K359="Showing scheduled",N(H359)&gt;0,N(H359)&lt;TODAY()),"SHOWING PASSED, UPDATE STATUS; ","")&amp;IF(AND(K359="Shown",MAX(N(H359),N(L359))&gt;0,TODAY()-MAX(N(H359),N(L359))&gt;=N('Settings'!$B$3)),"SHOWN, NO FOLLOW-UP; ","")&amp;IF(AND(N(A359)&gt;0,(TODAY()-N(A359))&gt;=N('Settings'!$B$4)),"STALE; ","")&amp;IF(D359="","NO CONTACT INFO; ","")&amp;IF(B359="","NO SOURCE; ","")&amp;IF(E359="","NO PROPERTY; ","")&amp;IF(N(A359)=0,"NO DATE RECEIVED; ",""),LEN(IF(N(G359)=0,"NO REPLY YET; ","")&amp;IF(AND(N(J359)&gt;0,N(J359)&lt;TODAY()),"NEXT STEP OVERDUE; ","")&amp;IF(AND(N(G359)&gt;0,OR(I359="",N(J359)=0)),"NO NEXT STEP; ","")&amp;IF(AND(K359="Showing scheduled",N(H359)&gt;0,N(H359)&lt;TODAY()),"SHOWING PASSED, UPDATE STATUS; ","")&amp;IF(AND(K359="Shown",MAX(N(H359),N(L359))&gt;0,TODAY()-MAX(N(H359),N(L359))&gt;=N('Settings'!$B$3)),"SHOWN, NO FOLLOW-UP; ","")&amp;IF(AND(N(A359)&gt;0,(TODAY()-N(A359))&gt;=N('Settings'!$B$4)),"STALE; ","")&amp;IF(D359="","NO CONTACT INFO; ","")&amp;IF(B359="","NO SOURCE; ","")&amp;IF(E359="","NO PROPERTY; ","")&amp;IF(N(A359)=0,"NO DATE RECEIVED; ",""))-2)))</f>
        <v/>
      </c>
    </row>
    <row r="360">
      <c r="A360" s="6" t="n"/>
      <c r="F360" s="6" t="n"/>
      <c r="G360" s="6" t="n"/>
      <c r="H360" s="6" t="n"/>
      <c r="J360" s="6" t="n"/>
      <c r="L360" s="6" t="n"/>
      <c r="M360" s="8">
        <f>IF(OR(NOT(OR(A360&lt;&gt;"",C360&lt;&gt;"",D360&lt;&gt;"")),N(A360)=0,OR(K360="Leased",K360="Closed")),"",MAX(0,(TODAY()-N(A360))))</f>
        <v/>
      </c>
      <c r="N360">
        <f>IF(OR(NOT(OR(A360&lt;&gt;"",C360&lt;&gt;"",D360&lt;&gt;"")),OR(K360="Leased",K360="Closed")),"",IF(IF(N(G360)=0,"NO REPLY YET; ","")&amp;IF(AND(N(J360)&gt;0,N(J360)&lt;TODAY()),"NEXT STEP OVERDUE; ","")&amp;IF(AND(N(G360)&gt;0,OR(I360="",N(J360)=0)),"NO NEXT STEP; ","")&amp;IF(AND(K360="Showing scheduled",N(H360)&gt;0,N(H360)&lt;TODAY()),"SHOWING PASSED, UPDATE STATUS; ","")&amp;IF(AND(K360="Shown",MAX(N(H360),N(L360))&gt;0,TODAY()-MAX(N(H360),N(L360))&gt;=N('Settings'!$B$3)),"SHOWN, NO FOLLOW-UP; ","")&amp;IF(AND(N(A360)&gt;0,(TODAY()-N(A360))&gt;=N('Settings'!$B$4)),"STALE; ","")&amp;IF(D360="","NO CONTACT INFO; ","")&amp;IF(B360="","NO SOURCE; ","")&amp;IF(E360="","NO PROPERTY; ","")&amp;IF(N(A360)=0,"NO DATE RECEIVED; ","")="","",LEFT(IF(N(G360)=0,"NO REPLY YET; ","")&amp;IF(AND(N(J360)&gt;0,N(J360)&lt;TODAY()),"NEXT STEP OVERDUE; ","")&amp;IF(AND(N(G360)&gt;0,OR(I360="",N(J360)=0)),"NO NEXT STEP; ","")&amp;IF(AND(K360="Showing scheduled",N(H360)&gt;0,N(H360)&lt;TODAY()),"SHOWING PASSED, UPDATE STATUS; ","")&amp;IF(AND(K360="Shown",MAX(N(H360),N(L360))&gt;0,TODAY()-MAX(N(H360),N(L360))&gt;=N('Settings'!$B$3)),"SHOWN, NO FOLLOW-UP; ","")&amp;IF(AND(N(A360)&gt;0,(TODAY()-N(A360))&gt;=N('Settings'!$B$4)),"STALE; ","")&amp;IF(D360="","NO CONTACT INFO; ","")&amp;IF(B360="","NO SOURCE; ","")&amp;IF(E360="","NO PROPERTY; ","")&amp;IF(N(A360)=0,"NO DATE RECEIVED; ",""),LEN(IF(N(G360)=0,"NO REPLY YET; ","")&amp;IF(AND(N(J360)&gt;0,N(J360)&lt;TODAY()),"NEXT STEP OVERDUE; ","")&amp;IF(AND(N(G360)&gt;0,OR(I360="",N(J360)=0)),"NO NEXT STEP; ","")&amp;IF(AND(K360="Showing scheduled",N(H360)&gt;0,N(H360)&lt;TODAY()),"SHOWING PASSED, UPDATE STATUS; ","")&amp;IF(AND(K360="Shown",MAX(N(H360),N(L360))&gt;0,TODAY()-MAX(N(H360),N(L360))&gt;=N('Settings'!$B$3)),"SHOWN, NO FOLLOW-UP; ","")&amp;IF(AND(N(A360)&gt;0,(TODAY()-N(A360))&gt;=N('Settings'!$B$4)),"STALE; ","")&amp;IF(D360="","NO CONTACT INFO; ","")&amp;IF(B360="","NO SOURCE; ","")&amp;IF(E360="","NO PROPERTY; ","")&amp;IF(N(A360)=0,"NO DATE RECEIVED; ",""))-2)))</f>
        <v/>
      </c>
    </row>
    <row r="361">
      <c r="A361" s="6" t="n"/>
      <c r="F361" s="6" t="n"/>
      <c r="G361" s="6" t="n"/>
      <c r="H361" s="6" t="n"/>
      <c r="J361" s="6" t="n"/>
      <c r="L361" s="6" t="n"/>
      <c r="M361" s="8">
        <f>IF(OR(NOT(OR(A361&lt;&gt;"",C361&lt;&gt;"",D361&lt;&gt;"")),N(A361)=0,OR(K361="Leased",K361="Closed")),"",MAX(0,(TODAY()-N(A361))))</f>
        <v/>
      </c>
      <c r="N361">
        <f>IF(OR(NOT(OR(A361&lt;&gt;"",C361&lt;&gt;"",D361&lt;&gt;"")),OR(K361="Leased",K361="Closed")),"",IF(IF(N(G361)=0,"NO REPLY YET; ","")&amp;IF(AND(N(J361)&gt;0,N(J361)&lt;TODAY()),"NEXT STEP OVERDUE; ","")&amp;IF(AND(N(G361)&gt;0,OR(I361="",N(J361)=0)),"NO NEXT STEP; ","")&amp;IF(AND(K361="Showing scheduled",N(H361)&gt;0,N(H361)&lt;TODAY()),"SHOWING PASSED, UPDATE STATUS; ","")&amp;IF(AND(K361="Shown",MAX(N(H361),N(L361))&gt;0,TODAY()-MAX(N(H361),N(L361))&gt;=N('Settings'!$B$3)),"SHOWN, NO FOLLOW-UP; ","")&amp;IF(AND(N(A361)&gt;0,(TODAY()-N(A361))&gt;=N('Settings'!$B$4)),"STALE; ","")&amp;IF(D361="","NO CONTACT INFO; ","")&amp;IF(B361="","NO SOURCE; ","")&amp;IF(E361="","NO PROPERTY; ","")&amp;IF(N(A361)=0,"NO DATE RECEIVED; ","")="","",LEFT(IF(N(G361)=0,"NO REPLY YET; ","")&amp;IF(AND(N(J361)&gt;0,N(J361)&lt;TODAY()),"NEXT STEP OVERDUE; ","")&amp;IF(AND(N(G361)&gt;0,OR(I361="",N(J361)=0)),"NO NEXT STEP; ","")&amp;IF(AND(K361="Showing scheduled",N(H361)&gt;0,N(H361)&lt;TODAY()),"SHOWING PASSED, UPDATE STATUS; ","")&amp;IF(AND(K361="Shown",MAX(N(H361),N(L361))&gt;0,TODAY()-MAX(N(H361),N(L361))&gt;=N('Settings'!$B$3)),"SHOWN, NO FOLLOW-UP; ","")&amp;IF(AND(N(A361)&gt;0,(TODAY()-N(A361))&gt;=N('Settings'!$B$4)),"STALE; ","")&amp;IF(D361="","NO CONTACT INFO; ","")&amp;IF(B361="","NO SOURCE; ","")&amp;IF(E361="","NO PROPERTY; ","")&amp;IF(N(A361)=0,"NO DATE RECEIVED; ",""),LEN(IF(N(G361)=0,"NO REPLY YET; ","")&amp;IF(AND(N(J361)&gt;0,N(J361)&lt;TODAY()),"NEXT STEP OVERDUE; ","")&amp;IF(AND(N(G361)&gt;0,OR(I361="",N(J361)=0)),"NO NEXT STEP; ","")&amp;IF(AND(K361="Showing scheduled",N(H361)&gt;0,N(H361)&lt;TODAY()),"SHOWING PASSED, UPDATE STATUS; ","")&amp;IF(AND(K361="Shown",MAX(N(H361),N(L361))&gt;0,TODAY()-MAX(N(H361),N(L361))&gt;=N('Settings'!$B$3)),"SHOWN, NO FOLLOW-UP; ","")&amp;IF(AND(N(A361)&gt;0,(TODAY()-N(A361))&gt;=N('Settings'!$B$4)),"STALE; ","")&amp;IF(D361="","NO CONTACT INFO; ","")&amp;IF(B361="","NO SOURCE; ","")&amp;IF(E361="","NO PROPERTY; ","")&amp;IF(N(A361)=0,"NO DATE RECEIVED; ",""))-2)))</f>
        <v/>
      </c>
    </row>
    <row r="362">
      <c r="A362" s="6" t="n"/>
      <c r="F362" s="6" t="n"/>
      <c r="G362" s="6" t="n"/>
      <c r="H362" s="6" t="n"/>
      <c r="J362" s="6" t="n"/>
      <c r="L362" s="6" t="n"/>
      <c r="M362" s="8">
        <f>IF(OR(NOT(OR(A362&lt;&gt;"",C362&lt;&gt;"",D362&lt;&gt;"")),N(A362)=0,OR(K362="Leased",K362="Closed")),"",MAX(0,(TODAY()-N(A362))))</f>
        <v/>
      </c>
      <c r="N362">
        <f>IF(OR(NOT(OR(A362&lt;&gt;"",C362&lt;&gt;"",D362&lt;&gt;"")),OR(K362="Leased",K362="Closed")),"",IF(IF(N(G362)=0,"NO REPLY YET; ","")&amp;IF(AND(N(J362)&gt;0,N(J362)&lt;TODAY()),"NEXT STEP OVERDUE; ","")&amp;IF(AND(N(G362)&gt;0,OR(I362="",N(J362)=0)),"NO NEXT STEP; ","")&amp;IF(AND(K362="Showing scheduled",N(H362)&gt;0,N(H362)&lt;TODAY()),"SHOWING PASSED, UPDATE STATUS; ","")&amp;IF(AND(K362="Shown",MAX(N(H362),N(L362))&gt;0,TODAY()-MAX(N(H362),N(L362))&gt;=N('Settings'!$B$3)),"SHOWN, NO FOLLOW-UP; ","")&amp;IF(AND(N(A362)&gt;0,(TODAY()-N(A362))&gt;=N('Settings'!$B$4)),"STALE; ","")&amp;IF(D362="","NO CONTACT INFO; ","")&amp;IF(B362="","NO SOURCE; ","")&amp;IF(E362="","NO PROPERTY; ","")&amp;IF(N(A362)=0,"NO DATE RECEIVED; ","")="","",LEFT(IF(N(G362)=0,"NO REPLY YET; ","")&amp;IF(AND(N(J362)&gt;0,N(J362)&lt;TODAY()),"NEXT STEP OVERDUE; ","")&amp;IF(AND(N(G362)&gt;0,OR(I362="",N(J362)=0)),"NO NEXT STEP; ","")&amp;IF(AND(K362="Showing scheduled",N(H362)&gt;0,N(H362)&lt;TODAY()),"SHOWING PASSED, UPDATE STATUS; ","")&amp;IF(AND(K362="Shown",MAX(N(H362),N(L362))&gt;0,TODAY()-MAX(N(H362),N(L362))&gt;=N('Settings'!$B$3)),"SHOWN, NO FOLLOW-UP; ","")&amp;IF(AND(N(A362)&gt;0,(TODAY()-N(A362))&gt;=N('Settings'!$B$4)),"STALE; ","")&amp;IF(D362="","NO CONTACT INFO; ","")&amp;IF(B362="","NO SOURCE; ","")&amp;IF(E362="","NO PROPERTY; ","")&amp;IF(N(A362)=0,"NO DATE RECEIVED; ",""),LEN(IF(N(G362)=0,"NO REPLY YET; ","")&amp;IF(AND(N(J362)&gt;0,N(J362)&lt;TODAY()),"NEXT STEP OVERDUE; ","")&amp;IF(AND(N(G362)&gt;0,OR(I362="",N(J362)=0)),"NO NEXT STEP; ","")&amp;IF(AND(K362="Showing scheduled",N(H362)&gt;0,N(H362)&lt;TODAY()),"SHOWING PASSED, UPDATE STATUS; ","")&amp;IF(AND(K362="Shown",MAX(N(H362),N(L362))&gt;0,TODAY()-MAX(N(H362),N(L362))&gt;=N('Settings'!$B$3)),"SHOWN, NO FOLLOW-UP; ","")&amp;IF(AND(N(A362)&gt;0,(TODAY()-N(A362))&gt;=N('Settings'!$B$4)),"STALE; ","")&amp;IF(D362="","NO CONTACT INFO; ","")&amp;IF(B362="","NO SOURCE; ","")&amp;IF(E362="","NO PROPERTY; ","")&amp;IF(N(A362)=0,"NO DATE RECEIVED; ",""))-2)))</f>
        <v/>
      </c>
    </row>
    <row r="363">
      <c r="A363" s="6" t="n"/>
      <c r="F363" s="6" t="n"/>
      <c r="G363" s="6" t="n"/>
      <c r="H363" s="6" t="n"/>
      <c r="J363" s="6" t="n"/>
      <c r="L363" s="6" t="n"/>
      <c r="M363" s="8">
        <f>IF(OR(NOT(OR(A363&lt;&gt;"",C363&lt;&gt;"",D363&lt;&gt;"")),N(A363)=0,OR(K363="Leased",K363="Closed")),"",MAX(0,(TODAY()-N(A363))))</f>
        <v/>
      </c>
      <c r="N363">
        <f>IF(OR(NOT(OR(A363&lt;&gt;"",C363&lt;&gt;"",D363&lt;&gt;"")),OR(K363="Leased",K363="Closed")),"",IF(IF(N(G363)=0,"NO REPLY YET; ","")&amp;IF(AND(N(J363)&gt;0,N(J363)&lt;TODAY()),"NEXT STEP OVERDUE; ","")&amp;IF(AND(N(G363)&gt;0,OR(I363="",N(J363)=0)),"NO NEXT STEP; ","")&amp;IF(AND(K363="Showing scheduled",N(H363)&gt;0,N(H363)&lt;TODAY()),"SHOWING PASSED, UPDATE STATUS; ","")&amp;IF(AND(K363="Shown",MAX(N(H363),N(L363))&gt;0,TODAY()-MAX(N(H363),N(L363))&gt;=N('Settings'!$B$3)),"SHOWN, NO FOLLOW-UP; ","")&amp;IF(AND(N(A363)&gt;0,(TODAY()-N(A363))&gt;=N('Settings'!$B$4)),"STALE; ","")&amp;IF(D363="","NO CONTACT INFO; ","")&amp;IF(B363="","NO SOURCE; ","")&amp;IF(E363="","NO PROPERTY; ","")&amp;IF(N(A363)=0,"NO DATE RECEIVED; ","")="","",LEFT(IF(N(G363)=0,"NO REPLY YET; ","")&amp;IF(AND(N(J363)&gt;0,N(J363)&lt;TODAY()),"NEXT STEP OVERDUE; ","")&amp;IF(AND(N(G363)&gt;0,OR(I363="",N(J363)=0)),"NO NEXT STEP; ","")&amp;IF(AND(K363="Showing scheduled",N(H363)&gt;0,N(H363)&lt;TODAY()),"SHOWING PASSED, UPDATE STATUS; ","")&amp;IF(AND(K363="Shown",MAX(N(H363),N(L363))&gt;0,TODAY()-MAX(N(H363),N(L363))&gt;=N('Settings'!$B$3)),"SHOWN, NO FOLLOW-UP; ","")&amp;IF(AND(N(A363)&gt;0,(TODAY()-N(A363))&gt;=N('Settings'!$B$4)),"STALE; ","")&amp;IF(D363="","NO CONTACT INFO; ","")&amp;IF(B363="","NO SOURCE; ","")&amp;IF(E363="","NO PROPERTY; ","")&amp;IF(N(A363)=0,"NO DATE RECEIVED; ",""),LEN(IF(N(G363)=0,"NO REPLY YET; ","")&amp;IF(AND(N(J363)&gt;0,N(J363)&lt;TODAY()),"NEXT STEP OVERDUE; ","")&amp;IF(AND(N(G363)&gt;0,OR(I363="",N(J363)=0)),"NO NEXT STEP; ","")&amp;IF(AND(K363="Showing scheduled",N(H363)&gt;0,N(H363)&lt;TODAY()),"SHOWING PASSED, UPDATE STATUS; ","")&amp;IF(AND(K363="Shown",MAX(N(H363),N(L363))&gt;0,TODAY()-MAX(N(H363),N(L363))&gt;=N('Settings'!$B$3)),"SHOWN, NO FOLLOW-UP; ","")&amp;IF(AND(N(A363)&gt;0,(TODAY()-N(A363))&gt;=N('Settings'!$B$4)),"STALE; ","")&amp;IF(D363="","NO CONTACT INFO; ","")&amp;IF(B363="","NO SOURCE; ","")&amp;IF(E363="","NO PROPERTY; ","")&amp;IF(N(A363)=0,"NO DATE RECEIVED; ",""))-2)))</f>
        <v/>
      </c>
    </row>
    <row r="364">
      <c r="A364" s="6" t="n"/>
      <c r="F364" s="6" t="n"/>
      <c r="G364" s="6" t="n"/>
      <c r="H364" s="6" t="n"/>
      <c r="J364" s="6" t="n"/>
      <c r="L364" s="6" t="n"/>
      <c r="M364" s="8">
        <f>IF(OR(NOT(OR(A364&lt;&gt;"",C364&lt;&gt;"",D364&lt;&gt;"")),N(A364)=0,OR(K364="Leased",K364="Closed")),"",MAX(0,(TODAY()-N(A364))))</f>
        <v/>
      </c>
      <c r="N364">
        <f>IF(OR(NOT(OR(A364&lt;&gt;"",C364&lt;&gt;"",D364&lt;&gt;"")),OR(K364="Leased",K364="Closed")),"",IF(IF(N(G364)=0,"NO REPLY YET; ","")&amp;IF(AND(N(J364)&gt;0,N(J364)&lt;TODAY()),"NEXT STEP OVERDUE; ","")&amp;IF(AND(N(G364)&gt;0,OR(I364="",N(J364)=0)),"NO NEXT STEP; ","")&amp;IF(AND(K364="Showing scheduled",N(H364)&gt;0,N(H364)&lt;TODAY()),"SHOWING PASSED, UPDATE STATUS; ","")&amp;IF(AND(K364="Shown",MAX(N(H364),N(L364))&gt;0,TODAY()-MAX(N(H364),N(L364))&gt;=N('Settings'!$B$3)),"SHOWN, NO FOLLOW-UP; ","")&amp;IF(AND(N(A364)&gt;0,(TODAY()-N(A364))&gt;=N('Settings'!$B$4)),"STALE; ","")&amp;IF(D364="","NO CONTACT INFO; ","")&amp;IF(B364="","NO SOURCE; ","")&amp;IF(E364="","NO PROPERTY; ","")&amp;IF(N(A364)=0,"NO DATE RECEIVED; ","")="","",LEFT(IF(N(G364)=0,"NO REPLY YET; ","")&amp;IF(AND(N(J364)&gt;0,N(J364)&lt;TODAY()),"NEXT STEP OVERDUE; ","")&amp;IF(AND(N(G364)&gt;0,OR(I364="",N(J364)=0)),"NO NEXT STEP; ","")&amp;IF(AND(K364="Showing scheduled",N(H364)&gt;0,N(H364)&lt;TODAY()),"SHOWING PASSED, UPDATE STATUS; ","")&amp;IF(AND(K364="Shown",MAX(N(H364),N(L364))&gt;0,TODAY()-MAX(N(H364),N(L364))&gt;=N('Settings'!$B$3)),"SHOWN, NO FOLLOW-UP; ","")&amp;IF(AND(N(A364)&gt;0,(TODAY()-N(A364))&gt;=N('Settings'!$B$4)),"STALE; ","")&amp;IF(D364="","NO CONTACT INFO; ","")&amp;IF(B364="","NO SOURCE; ","")&amp;IF(E364="","NO PROPERTY; ","")&amp;IF(N(A364)=0,"NO DATE RECEIVED; ",""),LEN(IF(N(G364)=0,"NO REPLY YET; ","")&amp;IF(AND(N(J364)&gt;0,N(J364)&lt;TODAY()),"NEXT STEP OVERDUE; ","")&amp;IF(AND(N(G364)&gt;0,OR(I364="",N(J364)=0)),"NO NEXT STEP; ","")&amp;IF(AND(K364="Showing scheduled",N(H364)&gt;0,N(H364)&lt;TODAY()),"SHOWING PASSED, UPDATE STATUS; ","")&amp;IF(AND(K364="Shown",MAX(N(H364),N(L364))&gt;0,TODAY()-MAX(N(H364),N(L364))&gt;=N('Settings'!$B$3)),"SHOWN, NO FOLLOW-UP; ","")&amp;IF(AND(N(A364)&gt;0,(TODAY()-N(A364))&gt;=N('Settings'!$B$4)),"STALE; ","")&amp;IF(D364="","NO CONTACT INFO; ","")&amp;IF(B364="","NO SOURCE; ","")&amp;IF(E364="","NO PROPERTY; ","")&amp;IF(N(A364)=0,"NO DATE RECEIVED; ",""))-2)))</f>
        <v/>
      </c>
    </row>
    <row r="365">
      <c r="A365" s="6" t="n"/>
      <c r="F365" s="6" t="n"/>
      <c r="G365" s="6" t="n"/>
      <c r="H365" s="6" t="n"/>
      <c r="J365" s="6" t="n"/>
      <c r="L365" s="6" t="n"/>
      <c r="M365" s="8">
        <f>IF(OR(NOT(OR(A365&lt;&gt;"",C365&lt;&gt;"",D365&lt;&gt;"")),N(A365)=0,OR(K365="Leased",K365="Closed")),"",MAX(0,(TODAY()-N(A365))))</f>
        <v/>
      </c>
      <c r="N365">
        <f>IF(OR(NOT(OR(A365&lt;&gt;"",C365&lt;&gt;"",D365&lt;&gt;"")),OR(K365="Leased",K365="Closed")),"",IF(IF(N(G365)=0,"NO REPLY YET; ","")&amp;IF(AND(N(J365)&gt;0,N(J365)&lt;TODAY()),"NEXT STEP OVERDUE; ","")&amp;IF(AND(N(G365)&gt;0,OR(I365="",N(J365)=0)),"NO NEXT STEP; ","")&amp;IF(AND(K365="Showing scheduled",N(H365)&gt;0,N(H365)&lt;TODAY()),"SHOWING PASSED, UPDATE STATUS; ","")&amp;IF(AND(K365="Shown",MAX(N(H365),N(L365))&gt;0,TODAY()-MAX(N(H365),N(L365))&gt;=N('Settings'!$B$3)),"SHOWN, NO FOLLOW-UP; ","")&amp;IF(AND(N(A365)&gt;0,(TODAY()-N(A365))&gt;=N('Settings'!$B$4)),"STALE; ","")&amp;IF(D365="","NO CONTACT INFO; ","")&amp;IF(B365="","NO SOURCE; ","")&amp;IF(E365="","NO PROPERTY; ","")&amp;IF(N(A365)=0,"NO DATE RECEIVED; ","")="","",LEFT(IF(N(G365)=0,"NO REPLY YET; ","")&amp;IF(AND(N(J365)&gt;0,N(J365)&lt;TODAY()),"NEXT STEP OVERDUE; ","")&amp;IF(AND(N(G365)&gt;0,OR(I365="",N(J365)=0)),"NO NEXT STEP; ","")&amp;IF(AND(K365="Showing scheduled",N(H365)&gt;0,N(H365)&lt;TODAY()),"SHOWING PASSED, UPDATE STATUS; ","")&amp;IF(AND(K365="Shown",MAX(N(H365),N(L365))&gt;0,TODAY()-MAX(N(H365),N(L365))&gt;=N('Settings'!$B$3)),"SHOWN, NO FOLLOW-UP; ","")&amp;IF(AND(N(A365)&gt;0,(TODAY()-N(A365))&gt;=N('Settings'!$B$4)),"STALE; ","")&amp;IF(D365="","NO CONTACT INFO; ","")&amp;IF(B365="","NO SOURCE; ","")&amp;IF(E365="","NO PROPERTY; ","")&amp;IF(N(A365)=0,"NO DATE RECEIVED; ",""),LEN(IF(N(G365)=0,"NO REPLY YET; ","")&amp;IF(AND(N(J365)&gt;0,N(J365)&lt;TODAY()),"NEXT STEP OVERDUE; ","")&amp;IF(AND(N(G365)&gt;0,OR(I365="",N(J365)=0)),"NO NEXT STEP; ","")&amp;IF(AND(K365="Showing scheduled",N(H365)&gt;0,N(H365)&lt;TODAY()),"SHOWING PASSED, UPDATE STATUS; ","")&amp;IF(AND(K365="Shown",MAX(N(H365),N(L365))&gt;0,TODAY()-MAX(N(H365),N(L365))&gt;=N('Settings'!$B$3)),"SHOWN, NO FOLLOW-UP; ","")&amp;IF(AND(N(A365)&gt;0,(TODAY()-N(A365))&gt;=N('Settings'!$B$4)),"STALE; ","")&amp;IF(D365="","NO CONTACT INFO; ","")&amp;IF(B365="","NO SOURCE; ","")&amp;IF(E365="","NO PROPERTY; ","")&amp;IF(N(A365)=0,"NO DATE RECEIVED; ",""))-2)))</f>
        <v/>
      </c>
    </row>
    <row r="366">
      <c r="A366" s="6" t="n"/>
      <c r="F366" s="6" t="n"/>
      <c r="G366" s="6" t="n"/>
      <c r="H366" s="6" t="n"/>
      <c r="J366" s="6" t="n"/>
      <c r="L366" s="6" t="n"/>
      <c r="M366" s="8">
        <f>IF(OR(NOT(OR(A366&lt;&gt;"",C366&lt;&gt;"",D366&lt;&gt;"")),N(A366)=0,OR(K366="Leased",K366="Closed")),"",MAX(0,(TODAY()-N(A366))))</f>
        <v/>
      </c>
      <c r="N366">
        <f>IF(OR(NOT(OR(A366&lt;&gt;"",C366&lt;&gt;"",D366&lt;&gt;"")),OR(K366="Leased",K366="Closed")),"",IF(IF(N(G366)=0,"NO REPLY YET; ","")&amp;IF(AND(N(J366)&gt;0,N(J366)&lt;TODAY()),"NEXT STEP OVERDUE; ","")&amp;IF(AND(N(G366)&gt;0,OR(I366="",N(J366)=0)),"NO NEXT STEP; ","")&amp;IF(AND(K366="Showing scheduled",N(H366)&gt;0,N(H366)&lt;TODAY()),"SHOWING PASSED, UPDATE STATUS; ","")&amp;IF(AND(K366="Shown",MAX(N(H366),N(L366))&gt;0,TODAY()-MAX(N(H366),N(L366))&gt;=N('Settings'!$B$3)),"SHOWN, NO FOLLOW-UP; ","")&amp;IF(AND(N(A366)&gt;0,(TODAY()-N(A366))&gt;=N('Settings'!$B$4)),"STALE; ","")&amp;IF(D366="","NO CONTACT INFO; ","")&amp;IF(B366="","NO SOURCE; ","")&amp;IF(E366="","NO PROPERTY; ","")&amp;IF(N(A366)=0,"NO DATE RECEIVED; ","")="","",LEFT(IF(N(G366)=0,"NO REPLY YET; ","")&amp;IF(AND(N(J366)&gt;0,N(J366)&lt;TODAY()),"NEXT STEP OVERDUE; ","")&amp;IF(AND(N(G366)&gt;0,OR(I366="",N(J366)=0)),"NO NEXT STEP; ","")&amp;IF(AND(K366="Showing scheduled",N(H366)&gt;0,N(H366)&lt;TODAY()),"SHOWING PASSED, UPDATE STATUS; ","")&amp;IF(AND(K366="Shown",MAX(N(H366),N(L366))&gt;0,TODAY()-MAX(N(H366),N(L366))&gt;=N('Settings'!$B$3)),"SHOWN, NO FOLLOW-UP; ","")&amp;IF(AND(N(A366)&gt;0,(TODAY()-N(A366))&gt;=N('Settings'!$B$4)),"STALE; ","")&amp;IF(D366="","NO CONTACT INFO; ","")&amp;IF(B366="","NO SOURCE; ","")&amp;IF(E366="","NO PROPERTY; ","")&amp;IF(N(A366)=0,"NO DATE RECEIVED; ",""),LEN(IF(N(G366)=0,"NO REPLY YET; ","")&amp;IF(AND(N(J366)&gt;0,N(J366)&lt;TODAY()),"NEXT STEP OVERDUE; ","")&amp;IF(AND(N(G366)&gt;0,OR(I366="",N(J366)=0)),"NO NEXT STEP; ","")&amp;IF(AND(K366="Showing scheduled",N(H366)&gt;0,N(H366)&lt;TODAY()),"SHOWING PASSED, UPDATE STATUS; ","")&amp;IF(AND(K366="Shown",MAX(N(H366),N(L366))&gt;0,TODAY()-MAX(N(H366),N(L366))&gt;=N('Settings'!$B$3)),"SHOWN, NO FOLLOW-UP; ","")&amp;IF(AND(N(A366)&gt;0,(TODAY()-N(A366))&gt;=N('Settings'!$B$4)),"STALE; ","")&amp;IF(D366="","NO CONTACT INFO; ","")&amp;IF(B366="","NO SOURCE; ","")&amp;IF(E366="","NO PROPERTY; ","")&amp;IF(N(A366)=0,"NO DATE RECEIVED; ",""))-2)))</f>
        <v/>
      </c>
    </row>
    <row r="367">
      <c r="A367" s="6" t="n"/>
      <c r="F367" s="6" t="n"/>
      <c r="G367" s="6" t="n"/>
      <c r="H367" s="6" t="n"/>
      <c r="J367" s="6" t="n"/>
      <c r="L367" s="6" t="n"/>
      <c r="M367" s="8">
        <f>IF(OR(NOT(OR(A367&lt;&gt;"",C367&lt;&gt;"",D367&lt;&gt;"")),N(A367)=0,OR(K367="Leased",K367="Closed")),"",MAX(0,(TODAY()-N(A367))))</f>
        <v/>
      </c>
      <c r="N367">
        <f>IF(OR(NOT(OR(A367&lt;&gt;"",C367&lt;&gt;"",D367&lt;&gt;"")),OR(K367="Leased",K367="Closed")),"",IF(IF(N(G367)=0,"NO REPLY YET; ","")&amp;IF(AND(N(J367)&gt;0,N(J367)&lt;TODAY()),"NEXT STEP OVERDUE; ","")&amp;IF(AND(N(G367)&gt;0,OR(I367="",N(J367)=0)),"NO NEXT STEP; ","")&amp;IF(AND(K367="Showing scheduled",N(H367)&gt;0,N(H367)&lt;TODAY()),"SHOWING PASSED, UPDATE STATUS; ","")&amp;IF(AND(K367="Shown",MAX(N(H367),N(L367))&gt;0,TODAY()-MAX(N(H367),N(L367))&gt;=N('Settings'!$B$3)),"SHOWN, NO FOLLOW-UP; ","")&amp;IF(AND(N(A367)&gt;0,(TODAY()-N(A367))&gt;=N('Settings'!$B$4)),"STALE; ","")&amp;IF(D367="","NO CONTACT INFO; ","")&amp;IF(B367="","NO SOURCE; ","")&amp;IF(E367="","NO PROPERTY; ","")&amp;IF(N(A367)=0,"NO DATE RECEIVED; ","")="","",LEFT(IF(N(G367)=0,"NO REPLY YET; ","")&amp;IF(AND(N(J367)&gt;0,N(J367)&lt;TODAY()),"NEXT STEP OVERDUE; ","")&amp;IF(AND(N(G367)&gt;0,OR(I367="",N(J367)=0)),"NO NEXT STEP; ","")&amp;IF(AND(K367="Showing scheduled",N(H367)&gt;0,N(H367)&lt;TODAY()),"SHOWING PASSED, UPDATE STATUS; ","")&amp;IF(AND(K367="Shown",MAX(N(H367),N(L367))&gt;0,TODAY()-MAX(N(H367),N(L367))&gt;=N('Settings'!$B$3)),"SHOWN, NO FOLLOW-UP; ","")&amp;IF(AND(N(A367)&gt;0,(TODAY()-N(A367))&gt;=N('Settings'!$B$4)),"STALE; ","")&amp;IF(D367="","NO CONTACT INFO; ","")&amp;IF(B367="","NO SOURCE; ","")&amp;IF(E367="","NO PROPERTY; ","")&amp;IF(N(A367)=0,"NO DATE RECEIVED; ",""),LEN(IF(N(G367)=0,"NO REPLY YET; ","")&amp;IF(AND(N(J367)&gt;0,N(J367)&lt;TODAY()),"NEXT STEP OVERDUE; ","")&amp;IF(AND(N(G367)&gt;0,OR(I367="",N(J367)=0)),"NO NEXT STEP; ","")&amp;IF(AND(K367="Showing scheduled",N(H367)&gt;0,N(H367)&lt;TODAY()),"SHOWING PASSED, UPDATE STATUS; ","")&amp;IF(AND(K367="Shown",MAX(N(H367),N(L367))&gt;0,TODAY()-MAX(N(H367),N(L367))&gt;=N('Settings'!$B$3)),"SHOWN, NO FOLLOW-UP; ","")&amp;IF(AND(N(A367)&gt;0,(TODAY()-N(A367))&gt;=N('Settings'!$B$4)),"STALE; ","")&amp;IF(D367="","NO CONTACT INFO; ","")&amp;IF(B367="","NO SOURCE; ","")&amp;IF(E367="","NO PROPERTY; ","")&amp;IF(N(A367)=0,"NO DATE RECEIVED; ",""))-2)))</f>
        <v/>
      </c>
    </row>
    <row r="368">
      <c r="A368" s="6" t="n"/>
      <c r="F368" s="6" t="n"/>
      <c r="G368" s="6" t="n"/>
      <c r="H368" s="6" t="n"/>
      <c r="J368" s="6" t="n"/>
      <c r="L368" s="6" t="n"/>
      <c r="M368" s="8">
        <f>IF(OR(NOT(OR(A368&lt;&gt;"",C368&lt;&gt;"",D368&lt;&gt;"")),N(A368)=0,OR(K368="Leased",K368="Closed")),"",MAX(0,(TODAY()-N(A368))))</f>
        <v/>
      </c>
      <c r="N368">
        <f>IF(OR(NOT(OR(A368&lt;&gt;"",C368&lt;&gt;"",D368&lt;&gt;"")),OR(K368="Leased",K368="Closed")),"",IF(IF(N(G368)=0,"NO REPLY YET; ","")&amp;IF(AND(N(J368)&gt;0,N(J368)&lt;TODAY()),"NEXT STEP OVERDUE; ","")&amp;IF(AND(N(G368)&gt;0,OR(I368="",N(J368)=0)),"NO NEXT STEP; ","")&amp;IF(AND(K368="Showing scheduled",N(H368)&gt;0,N(H368)&lt;TODAY()),"SHOWING PASSED, UPDATE STATUS; ","")&amp;IF(AND(K368="Shown",MAX(N(H368),N(L368))&gt;0,TODAY()-MAX(N(H368),N(L368))&gt;=N('Settings'!$B$3)),"SHOWN, NO FOLLOW-UP; ","")&amp;IF(AND(N(A368)&gt;0,(TODAY()-N(A368))&gt;=N('Settings'!$B$4)),"STALE; ","")&amp;IF(D368="","NO CONTACT INFO; ","")&amp;IF(B368="","NO SOURCE; ","")&amp;IF(E368="","NO PROPERTY; ","")&amp;IF(N(A368)=0,"NO DATE RECEIVED; ","")="","",LEFT(IF(N(G368)=0,"NO REPLY YET; ","")&amp;IF(AND(N(J368)&gt;0,N(J368)&lt;TODAY()),"NEXT STEP OVERDUE; ","")&amp;IF(AND(N(G368)&gt;0,OR(I368="",N(J368)=0)),"NO NEXT STEP; ","")&amp;IF(AND(K368="Showing scheduled",N(H368)&gt;0,N(H368)&lt;TODAY()),"SHOWING PASSED, UPDATE STATUS; ","")&amp;IF(AND(K368="Shown",MAX(N(H368),N(L368))&gt;0,TODAY()-MAX(N(H368),N(L368))&gt;=N('Settings'!$B$3)),"SHOWN, NO FOLLOW-UP; ","")&amp;IF(AND(N(A368)&gt;0,(TODAY()-N(A368))&gt;=N('Settings'!$B$4)),"STALE; ","")&amp;IF(D368="","NO CONTACT INFO; ","")&amp;IF(B368="","NO SOURCE; ","")&amp;IF(E368="","NO PROPERTY; ","")&amp;IF(N(A368)=0,"NO DATE RECEIVED; ",""),LEN(IF(N(G368)=0,"NO REPLY YET; ","")&amp;IF(AND(N(J368)&gt;0,N(J368)&lt;TODAY()),"NEXT STEP OVERDUE; ","")&amp;IF(AND(N(G368)&gt;0,OR(I368="",N(J368)=0)),"NO NEXT STEP; ","")&amp;IF(AND(K368="Showing scheduled",N(H368)&gt;0,N(H368)&lt;TODAY()),"SHOWING PASSED, UPDATE STATUS; ","")&amp;IF(AND(K368="Shown",MAX(N(H368),N(L368))&gt;0,TODAY()-MAX(N(H368),N(L368))&gt;=N('Settings'!$B$3)),"SHOWN, NO FOLLOW-UP; ","")&amp;IF(AND(N(A368)&gt;0,(TODAY()-N(A368))&gt;=N('Settings'!$B$4)),"STALE; ","")&amp;IF(D368="","NO CONTACT INFO; ","")&amp;IF(B368="","NO SOURCE; ","")&amp;IF(E368="","NO PROPERTY; ","")&amp;IF(N(A368)=0,"NO DATE RECEIVED; ",""))-2)))</f>
        <v/>
      </c>
    </row>
    <row r="369">
      <c r="A369" s="6" t="n"/>
      <c r="F369" s="6" t="n"/>
      <c r="G369" s="6" t="n"/>
      <c r="H369" s="6" t="n"/>
      <c r="J369" s="6" t="n"/>
      <c r="L369" s="6" t="n"/>
      <c r="M369" s="8">
        <f>IF(OR(NOT(OR(A369&lt;&gt;"",C369&lt;&gt;"",D369&lt;&gt;"")),N(A369)=0,OR(K369="Leased",K369="Closed")),"",MAX(0,(TODAY()-N(A369))))</f>
        <v/>
      </c>
      <c r="N369">
        <f>IF(OR(NOT(OR(A369&lt;&gt;"",C369&lt;&gt;"",D369&lt;&gt;"")),OR(K369="Leased",K369="Closed")),"",IF(IF(N(G369)=0,"NO REPLY YET; ","")&amp;IF(AND(N(J369)&gt;0,N(J369)&lt;TODAY()),"NEXT STEP OVERDUE; ","")&amp;IF(AND(N(G369)&gt;0,OR(I369="",N(J369)=0)),"NO NEXT STEP; ","")&amp;IF(AND(K369="Showing scheduled",N(H369)&gt;0,N(H369)&lt;TODAY()),"SHOWING PASSED, UPDATE STATUS; ","")&amp;IF(AND(K369="Shown",MAX(N(H369),N(L369))&gt;0,TODAY()-MAX(N(H369),N(L369))&gt;=N('Settings'!$B$3)),"SHOWN, NO FOLLOW-UP; ","")&amp;IF(AND(N(A369)&gt;0,(TODAY()-N(A369))&gt;=N('Settings'!$B$4)),"STALE; ","")&amp;IF(D369="","NO CONTACT INFO; ","")&amp;IF(B369="","NO SOURCE; ","")&amp;IF(E369="","NO PROPERTY; ","")&amp;IF(N(A369)=0,"NO DATE RECEIVED; ","")="","",LEFT(IF(N(G369)=0,"NO REPLY YET; ","")&amp;IF(AND(N(J369)&gt;0,N(J369)&lt;TODAY()),"NEXT STEP OVERDUE; ","")&amp;IF(AND(N(G369)&gt;0,OR(I369="",N(J369)=0)),"NO NEXT STEP; ","")&amp;IF(AND(K369="Showing scheduled",N(H369)&gt;0,N(H369)&lt;TODAY()),"SHOWING PASSED, UPDATE STATUS; ","")&amp;IF(AND(K369="Shown",MAX(N(H369),N(L369))&gt;0,TODAY()-MAX(N(H369),N(L369))&gt;=N('Settings'!$B$3)),"SHOWN, NO FOLLOW-UP; ","")&amp;IF(AND(N(A369)&gt;0,(TODAY()-N(A369))&gt;=N('Settings'!$B$4)),"STALE; ","")&amp;IF(D369="","NO CONTACT INFO; ","")&amp;IF(B369="","NO SOURCE; ","")&amp;IF(E369="","NO PROPERTY; ","")&amp;IF(N(A369)=0,"NO DATE RECEIVED; ",""),LEN(IF(N(G369)=0,"NO REPLY YET; ","")&amp;IF(AND(N(J369)&gt;0,N(J369)&lt;TODAY()),"NEXT STEP OVERDUE; ","")&amp;IF(AND(N(G369)&gt;0,OR(I369="",N(J369)=0)),"NO NEXT STEP; ","")&amp;IF(AND(K369="Showing scheduled",N(H369)&gt;0,N(H369)&lt;TODAY()),"SHOWING PASSED, UPDATE STATUS; ","")&amp;IF(AND(K369="Shown",MAX(N(H369),N(L369))&gt;0,TODAY()-MAX(N(H369),N(L369))&gt;=N('Settings'!$B$3)),"SHOWN, NO FOLLOW-UP; ","")&amp;IF(AND(N(A369)&gt;0,(TODAY()-N(A369))&gt;=N('Settings'!$B$4)),"STALE; ","")&amp;IF(D369="","NO CONTACT INFO; ","")&amp;IF(B369="","NO SOURCE; ","")&amp;IF(E369="","NO PROPERTY; ","")&amp;IF(N(A369)=0,"NO DATE RECEIVED; ",""))-2)))</f>
        <v/>
      </c>
    </row>
    <row r="370">
      <c r="A370" s="6" t="n"/>
      <c r="F370" s="6" t="n"/>
      <c r="G370" s="6" t="n"/>
      <c r="H370" s="6" t="n"/>
      <c r="J370" s="6" t="n"/>
      <c r="L370" s="6" t="n"/>
      <c r="M370" s="8">
        <f>IF(OR(NOT(OR(A370&lt;&gt;"",C370&lt;&gt;"",D370&lt;&gt;"")),N(A370)=0,OR(K370="Leased",K370="Closed")),"",MAX(0,(TODAY()-N(A370))))</f>
        <v/>
      </c>
      <c r="N370">
        <f>IF(OR(NOT(OR(A370&lt;&gt;"",C370&lt;&gt;"",D370&lt;&gt;"")),OR(K370="Leased",K370="Closed")),"",IF(IF(N(G370)=0,"NO REPLY YET; ","")&amp;IF(AND(N(J370)&gt;0,N(J370)&lt;TODAY()),"NEXT STEP OVERDUE; ","")&amp;IF(AND(N(G370)&gt;0,OR(I370="",N(J370)=0)),"NO NEXT STEP; ","")&amp;IF(AND(K370="Showing scheduled",N(H370)&gt;0,N(H370)&lt;TODAY()),"SHOWING PASSED, UPDATE STATUS; ","")&amp;IF(AND(K370="Shown",MAX(N(H370),N(L370))&gt;0,TODAY()-MAX(N(H370),N(L370))&gt;=N('Settings'!$B$3)),"SHOWN, NO FOLLOW-UP; ","")&amp;IF(AND(N(A370)&gt;0,(TODAY()-N(A370))&gt;=N('Settings'!$B$4)),"STALE; ","")&amp;IF(D370="","NO CONTACT INFO; ","")&amp;IF(B370="","NO SOURCE; ","")&amp;IF(E370="","NO PROPERTY; ","")&amp;IF(N(A370)=0,"NO DATE RECEIVED; ","")="","",LEFT(IF(N(G370)=0,"NO REPLY YET; ","")&amp;IF(AND(N(J370)&gt;0,N(J370)&lt;TODAY()),"NEXT STEP OVERDUE; ","")&amp;IF(AND(N(G370)&gt;0,OR(I370="",N(J370)=0)),"NO NEXT STEP; ","")&amp;IF(AND(K370="Showing scheduled",N(H370)&gt;0,N(H370)&lt;TODAY()),"SHOWING PASSED, UPDATE STATUS; ","")&amp;IF(AND(K370="Shown",MAX(N(H370),N(L370))&gt;0,TODAY()-MAX(N(H370),N(L370))&gt;=N('Settings'!$B$3)),"SHOWN, NO FOLLOW-UP; ","")&amp;IF(AND(N(A370)&gt;0,(TODAY()-N(A370))&gt;=N('Settings'!$B$4)),"STALE; ","")&amp;IF(D370="","NO CONTACT INFO; ","")&amp;IF(B370="","NO SOURCE; ","")&amp;IF(E370="","NO PROPERTY; ","")&amp;IF(N(A370)=0,"NO DATE RECEIVED; ",""),LEN(IF(N(G370)=0,"NO REPLY YET; ","")&amp;IF(AND(N(J370)&gt;0,N(J370)&lt;TODAY()),"NEXT STEP OVERDUE; ","")&amp;IF(AND(N(G370)&gt;0,OR(I370="",N(J370)=0)),"NO NEXT STEP; ","")&amp;IF(AND(K370="Showing scheduled",N(H370)&gt;0,N(H370)&lt;TODAY()),"SHOWING PASSED, UPDATE STATUS; ","")&amp;IF(AND(K370="Shown",MAX(N(H370),N(L370))&gt;0,TODAY()-MAX(N(H370),N(L370))&gt;=N('Settings'!$B$3)),"SHOWN, NO FOLLOW-UP; ","")&amp;IF(AND(N(A370)&gt;0,(TODAY()-N(A370))&gt;=N('Settings'!$B$4)),"STALE; ","")&amp;IF(D370="","NO CONTACT INFO; ","")&amp;IF(B370="","NO SOURCE; ","")&amp;IF(E370="","NO PROPERTY; ","")&amp;IF(N(A370)=0,"NO DATE RECEIVED; ",""))-2)))</f>
        <v/>
      </c>
    </row>
    <row r="371">
      <c r="A371" s="6" t="n"/>
      <c r="F371" s="6" t="n"/>
      <c r="G371" s="6" t="n"/>
      <c r="H371" s="6" t="n"/>
      <c r="J371" s="6" t="n"/>
      <c r="L371" s="6" t="n"/>
      <c r="M371" s="8">
        <f>IF(OR(NOT(OR(A371&lt;&gt;"",C371&lt;&gt;"",D371&lt;&gt;"")),N(A371)=0,OR(K371="Leased",K371="Closed")),"",MAX(0,(TODAY()-N(A371))))</f>
        <v/>
      </c>
      <c r="N371">
        <f>IF(OR(NOT(OR(A371&lt;&gt;"",C371&lt;&gt;"",D371&lt;&gt;"")),OR(K371="Leased",K371="Closed")),"",IF(IF(N(G371)=0,"NO REPLY YET; ","")&amp;IF(AND(N(J371)&gt;0,N(J371)&lt;TODAY()),"NEXT STEP OVERDUE; ","")&amp;IF(AND(N(G371)&gt;0,OR(I371="",N(J371)=0)),"NO NEXT STEP; ","")&amp;IF(AND(K371="Showing scheduled",N(H371)&gt;0,N(H371)&lt;TODAY()),"SHOWING PASSED, UPDATE STATUS; ","")&amp;IF(AND(K371="Shown",MAX(N(H371),N(L371))&gt;0,TODAY()-MAX(N(H371),N(L371))&gt;=N('Settings'!$B$3)),"SHOWN, NO FOLLOW-UP; ","")&amp;IF(AND(N(A371)&gt;0,(TODAY()-N(A371))&gt;=N('Settings'!$B$4)),"STALE; ","")&amp;IF(D371="","NO CONTACT INFO; ","")&amp;IF(B371="","NO SOURCE; ","")&amp;IF(E371="","NO PROPERTY; ","")&amp;IF(N(A371)=0,"NO DATE RECEIVED; ","")="","",LEFT(IF(N(G371)=0,"NO REPLY YET; ","")&amp;IF(AND(N(J371)&gt;0,N(J371)&lt;TODAY()),"NEXT STEP OVERDUE; ","")&amp;IF(AND(N(G371)&gt;0,OR(I371="",N(J371)=0)),"NO NEXT STEP; ","")&amp;IF(AND(K371="Showing scheduled",N(H371)&gt;0,N(H371)&lt;TODAY()),"SHOWING PASSED, UPDATE STATUS; ","")&amp;IF(AND(K371="Shown",MAX(N(H371),N(L371))&gt;0,TODAY()-MAX(N(H371),N(L371))&gt;=N('Settings'!$B$3)),"SHOWN, NO FOLLOW-UP; ","")&amp;IF(AND(N(A371)&gt;0,(TODAY()-N(A371))&gt;=N('Settings'!$B$4)),"STALE; ","")&amp;IF(D371="","NO CONTACT INFO; ","")&amp;IF(B371="","NO SOURCE; ","")&amp;IF(E371="","NO PROPERTY; ","")&amp;IF(N(A371)=0,"NO DATE RECEIVED; ",""),LEN(IF(N(G371)=0,"NO REPLY YET; ","")&amp;IF(AND(N(J371)&gt;0,N(J371)&lt;TODAY()),"NEXT STEP OVERDUE; ","")&amp;IF(AND(N(G371)&gt;0,OR(I371="",N(J371)=0)),"NO NEXT STEP; ","")&amp;IF(AND(K371="Showing scheduled",N(H371)&gt;0,N(H371)&lt;TODAY()),"SHOWING PASSED, UPDATE STATUS; ","")&amp;IF(AND(K371="Shown",MAX(N(H371),N(L371))&gt;0,TODAY()-MAX(N(H371),N(L371))&gt;=N('Settings'!$B$3)),"SHOWN, NO FOLLOW-UP; ","")&amp;IF(AND(N(A371)&gt;0,(TODAY()-N(A371))&gt;=N('Settings'!$B$4)),"STALE; ","")&amp;IF(D371="","NO CONTACT INFO; ","")&amp;IF(B371="","NO SOURCE; ","")&amp;IF(E371="","NO PROPERTY; ","")&amp;IF(N(A371)=0,"NO DATE RECEIVED; ",""))-2)))</f>
        <v/>
      </c>
    </row>
    <row r="372">
      <c r="A372" s="6" t="n"/>
      <c r="F372" s="6" t="n"/>
      <c r="G372" s="6" t="n"/>
      <c r="H372" s="6" t="n"/>
      <c r="J372" s="6" t="n"/>
      <c r="L372" s="6" t="n"/>
      <c r="M372" s="8">
        <f>IF(OR(NOT(OR(A372&lt;&gt;"",C372&lt;&gt;"",D372&lt;&gt;"")),N(A372)=0,OR(K372="Leased",K372="Closed")),"",MAX(0,(TODAY()-N(A372))))</f>
        <v/>
      </c>
      <c r="N372">
        <f>IF(OR(NOT(OR(A372&lt;&gt;"",C372&lt;&gt;"",D372&lt;&gt;"")),OR(K372="Leased",K372="Closed")),"",IF(IF(N(G372)=0,"NO REPLY YET; ","")&amp;IF(AND(N(J372)&gt;0,N(J372)&lt;TODAY()),"NEXT STEP OVERDUE; ","")&amp;IF(AND(N(G372)&gt;0,OR(I372="",N(J372)=0)),"NO NEXT STEP; ","")&amp;IF(AND(K372="Showing scheduled",N(H372)&gt;0,N(H372)&lt;TODAY()),"SHOWING PASSED, UPDATE STATUS; ","")&amp;IF(AND(K372="Shown",MAX(N(H372),N(L372))&gt;0,TODAY()-MAX(N(H372),N(L372))&gt;=N('Settings'!$B$3)),"SHOWN, NO FOLLOW-UP; ","")&amp;IF(AND(N(A372)&gt;0,(TODAY()-N(A372))&gt;=N('Settings'!$B$4)),"STALE; ","")&amp;IF(D372="","NO CONTACT INFO; ","")&amp;IF(B372="","NO SOURCE; ","")&amp;IF(E372="","NO PROPERTY; ","")&amp;IF(N(A372)=0,"NO DATE RECEIVED; ","")="","",LEFT(IF(N(G372)=0,"NO REPLY YET; ","")&amp;IF(AND(N(J372)&gt;0,N(J372)&lt;TODAY()),"NEXT STEP OVERDUE; ","")&amp;IF(AND(N(G372)&gt;0,OR(I372="",N(J372)=0)),"NO NEXT STEP; ","")&amp;IF(AND(K372="Showing scheduled",N(H372)&gt;0,N(H372)&lt;TODAY()),"SHOWING PASSED, UPDATE STATUS; ","")&amp;IF(AND(K372="Shown",MAX(N(H372),N(L372))&gt;0,TODAY()-MAX(N(H372),N(L372))&gt;=N('Settings'!$B$3)),"SHOWN, NO FOLLOW-UP; ","")&amp;IF(AND(N(A372)&gt;0,(TODAY()-N(A372))&gt;=N('Settings'!$B$4)),"STALE; ","")&amp;IF(D372="","NO CONTACT INFO; ","")&amp;IF(B372="","NO SOURCE; ","")&amp;IF(E372="","NO PROPERTY; ","")&amp;IF(N(A372)=0,"NO DATE RECEIVED; ",""),LEN(IF(N(G372)=0,"NO REPLY YET; ","")&amp;IF(AND(N(J372)&gt;0,N(J372)&lt;TODAY()),"NEXT STEP OVERDUE; ","")&amp;IF(AND(N(G372)&gt;0,OR(I372="",N(J372)=0)),"NO NEXT STEP; ","")&amp;IF(AND(K372="Showing scheduled",N(H372)&gt;0,N(H372)&lt;TODAY()),"SHOWING PASSED, UPDATE STATUS; ","")&amp;IF(AND(K372="Shown",MAX(N(H372),N(L372))&gt;0,TODAY()-MAX(N(H372),N(L372))&gt;=N('Settings'!$B$3)),"SHOWN, NO FOLLOW-UP; ","")&amp;IF(AND(N(A372)&gt;0,(TODAY()-N(A372))&gt;=N('Settings'!$B$4)),"STALE; ","")&amp;IF(D372="","NO CONTACT INFO; ","")&amp;IF(B372="","NO SOURCE; ","")&amp;IF(E372="","NO PROPERTY; ","")&amp;IF(N(A372)=0,"NO DATE RECEIVED; ",""))-2)))</f>
        <v/>
      </c>
    </row>
    <row r="373">
      <c r="A373" s="6" t="n"/>
      <c r="F373" s="6" t="n"/>
      <c r="G373" s="6" t="n"/>
      <c r="H373" s="6" t="n"/>
      <c r="J373" s="6" t="n"/>
      <c r="L373" s="6" t="n"/>
      <c r="M373" s="8">
        <f>IF(OR(NOT(OR(A373&lt;&gt;"",C373&lt;&gt;"",D373&lt;&gt;"")),N(A373)=0,OR(K373="Leased",K373="Closed")),"",MAX(0,(TODAY()-N(A373))))</f>
        <v/>
      </c>
      <c r="N373">
        <f>IF(OR(NOT(OR(A373&lt;&gt;"",C373&lt;&gt;"",D373&lt;&gt;"")),OR(K373="Leased",K373="Closed")),"",IF(IF(N(G373)=0,"NO REPLY YET; ","")&amp;IF(AND(N(J373)&gt;0,N(J373)&lt;TODAY()),"NEXT STEP OVERDUE; ","")&amp;IF(AND(N(G373)&gt;0,OR(I373="",N(J373)=0)),"NO NEXT STEP; ","")&amp;IF(AND(K373="Showing scheduled",N(H373)&gt;0,N(H373)&lt;TODAY()),"SHOWING PASSED, UPDATE STATUS; ","")&amp;IF(AND(K373="Shown",MAX(N(H373),N(L373))&gt;0,TODAY()-MAX(N(H373),N(L373))&gt;=N('Settings'!$B$3)),"SHOWN, NO FOLLOW-UP; ","")&amp;IF(AND(N(A373)&gt;0,(TODAY()-N(A373))&gt;=N('Settings'!$B$4)),"STALE; ","")&amp;IF(D373="","NO CONTACT INFO; ","")&amp;IF(B373="","NO SOURCE; ","")&amp;IF(E373="","NO PROPERTY; ","")&amp;IF(N(A373)=0,"NO DATE RECEIVED; ","")="","",LEFT(IF(N(G373)=0,"NO REPLY YET; ","")&amp;IF(AND(N(J373)&gt;0,N(J373)&lt;TODAY()),"NEXT STEP OVERDUE; ","")&amp;IF(AND(N(G373)&gt;0,OR(I373="",N(J373)=0)),"NO NEXT STEP; ","")&amp;IF(AND(K373="Showing scheduled",N(H373)&gt;0,N(H373)&lt;TODAY()),"SHOWING PASSED, UPDATE STATUS; ","")&amp;IF(AND(K373="Shown",MAX(N(H373),N(L373))&gt;0,TODAY()-MAX(N(H373),N(L373))&gt;=N('Settings'!$B$3)),"SHOWN, NO FOLLOW-UP; ","")&amp;IF(AND(N(A373)&gt;0,(TODAY()-N(A373))&gt;=N('Settings'!$B$4)),"STALE; ","")&amp;IF(D373="","NO CONTACT INFO; ","")&amp;IF(B373="","NO SOURCE; ","")&amp;IF(E373="","NO PROPERTY; ","")&amp;IF(N(A373)=0,"NO DATE RECEIVED; ",""),LEN(IF(N(G373)=0,"NO REPLY YET; ","")&amp;IF(AND(N(J373)&gt;0,N(J373)&lt;TODAY()),"NEXT STEP OVERDUE; ","")&amp;IF(AND(N(G373)&gt;0,OR(I373="",N(J373)=0)),"NO NEXT STEP; ","")&amp;IF(AND(K373="Showing scheduled",N(H373)&gt;0,N(H373)&lt;TODAY()),"SHOWING PASSED, UPDATE STATUS; ","")&amp;IF(AND(K373="Shown",MAX(N(H373),N(L373))&gt;0,TODAY()-MAX(N(H373),N(L373))&gt;=N('Settings'!$B$3)),"SHOWN, NO FOLLOW-UP; ","")&amp;IF(AND(N(A373)&gt;0,(TODAY()-N(A373))&gt;=N('Settings'!$B$4)),"STALE; ","")&amp;IF(D373="","NO CONTACT INFO; ","")&amp;IF(B373="","NO SOURCE; ","")&amp;IF(E373="","NO PROPERTY; ","")&amp;IF(N(A373)=0,"NO DATE RECEIVED; ",""))-2)))</f>
        <v/>
      </c>
    </row>
    <row r="374">
      <c r="A374" s="6" t="n"/>
      <c r="F374" s="6" t="n"/>
      <c r="G374" s="6" t="n"/>
      <c r="H374" s="6" t="n"/>
      <c r="J374" s="6" t="n"/>
      <c r="L374" s="6" t="n"/>
      <c r="M374" s="8">
        <f>IF(OR(NOT(OR(A374&lt;&gt;"",C374&lt;&gt;"",D374&lt;&gt;"")),N(A374)=0,OR(K374="Leased",K374="Closed")),"",MAX(0,(TODAY()-N(A374))))</f>
        <v/>
      </c>
      <c r="N374">
        <f>IF(OR(NOT(OR(A374&lt;&gt;"",C374&lt;&gt;"",D374&lt;&gt;"")),OR(K374="Leased",K374="Closed")),"",IF(IF(N(G374)=0,"NO REPLY YET; ","")&amp;IF(AND(N(J374)&gt;0,N(J374)&lt;TODAY()),"NEXT STEP OVERDUE; ","")&amp;IF(AND(N(G374)&gt;0,OR(I374="",N(J374)=0)),"NO NEXT STEP; ","")&amp;IF(AND(K374="Showing scheduled",N(H374)&gt;0,N(H374)&lt;TODAY()),"SHOWING PASSED, UPDATE STATUS; ","")&amp;IF(AND(K374="Shown",MAX(N(H374),N(L374))&gt;0,TODAY()-MAX(N(H374),N(L374))&gt;=N('Settings'!$B$3)),"SHOWN, NO FOLLOW-UP; ","")&amp;IF(AND(N(A374)&gt;0,(TODAY()-N(A374))&gt;=N('Settings'!$B$4)),"STALE; ","")&amp;IF(D374="","NO CONTACT INFO; ","")&amp;IF(B374="","NO SOURCE; ","")&amp;IF(E374="","NO PROPERTY; ","")&amp;IF(N(A374)=0,"NO DATE RECEIVED; ","")="","",LEFT(IF(N(G374)=0,"NO REPLY YET; ","")&amp;IF(AND(N(J374)&gt;0,N(J374)&lt;TODAY()),"NEXT STEP OVERDUE; ","")&amp;IF(AND(N(G374)&gt;0,OR(I374="",N(J374)=0)),"NO NEXT STEP; ","")&amp;IF(AND(K374="Showing scheduled",N(H374)&gt;0,N(H374)&lt;TODAY()),"SHOWING PASSED, UPDATE STATUS; ","")&amp;IF(AND(K374="Shown",MAX(N(H374),N(L374))&gt;0,TODAY()-MAX(N(H374),N(L374))&gt;=N('Settings'!$B$3)),"SHOWN, NO FOLLOW-UP; ","")&amp;IF(AND(N(A374)&gt;0,(TODAY()-N(A374))&gt;=N('Settings'!$B$4)),"STALE; ","")&amp;IF(D374="","NO CONTACT INFO; ","")&amp;IF(B374="","NO SOURCE; ","")&amp;IF(E374="","NO PROPERTY; ","")&amp;IF(N(A374)=0,"NO DATE RECEIVED; ",""),LEN(IF(N(G374)=0,"NO REPLY YET; ","")&amp;IF(AND(N(J374)&gt;0,N(J374)&lt;TODAY()),"NEXT STEP OVERDUE; ","")&amp;IF(AND(N(G374)&gt;0,OR(I374="",N(J374)=0)),"NO NEXT STEP; ","")&amp;IF(AND(K374="Showing scheduled",N(H374)&gt;0,N(H374)&lt;TODAY()),"SHOWING PASSED, UPDATE STATUS; ","")&amp;IF(AND(K374="Shown",MAX(N(H374),N(L374))&gt;0,TODAY()-MAX(N(H374),N(L374))&gt;=N('Settings'!$B$3)),"SHOWN, NO FOLLOW-UP; ","")&amp;IF(AND(N(A374)&gt;0,(TODAY()-N(A374))&gt;=N('Settings'!$B$4)),"STALE; ","")&amp;IF(D374="","NO CONTACT INFO; ","")&amp;IF(B374="","NO SOURCE; ","")&amp;IF(E374="","NO PROPERTY; ","")&amp;IF(N(A374)=0,"NO DATE RECEIVED; ",""))-2)))</f>
        <v/>
      </c>
    </row>
    <row r="375">
      <c r="A375" s="6" t="n"/>
      <c r="F375" s="6" t="n"/>
      <c r="G375" s="6" t="n"/>
      <c r="H375" s="6" t="n"/>
      <c r="J375" s="6" t="n"/>
      <c r="L375" s="6" t="n"/>
      <c r="M375" s="8">
        <f>IF(OR(NOT(OR(A375&lt;&gt;"",C375&lt;&gt;"",D375&lt;&gt;"")),N(A375)=0,OR(K375="Leased",K375="Closed")),"",MAX(0,(TODAY()-N(A375))))</f>
        <v/>
      </c>
      <c r="N375">
        <f>IF(OR(NOT(OR(A375&lt;&gt;"",C375&lt;&gt;"",D375&lt;&gt;"")),OR(K375="Leased",K375="Closed")),"",IF(IF(N(G375)=0,"NO REPLY YET; ","")&amp;IF(AND(N(J375)&gt;0,N(J375)&lt;TODAY()),"NEXT STEP OVERDUE; ","")&amp;IF(AND(N(G375)&gt;0,OR(I375="",N(J375)=0)),"NO NEXT STEP; ","")&amp;IF(AND(K375="Showing scheduled",N(H375)&gt;0,N(H375)&lt;TODAY()),"SHOWING PASSED, UPDATE STATUS; ","")&amp;IF(AND(K375="Shown",MAX(N(H375),N(L375))&gt;0,TODAY()-MAX(N(H375),N(L375))&gt;=N('Settings'!$B$3)),"SHOWN, NO FOLLOW-UP; ","")&amp;IF(AND(N(A375)&gt;0,(TODAY()-N(A375))&gt;=N('Settings'!$B$4)),"STALE; ","")&amp;IF(D375="","NO CONTACT INFO; ","")&amp;IF(B375="","NO SOURCE; ","")&amp;IF(E375="","NO PROPERTY; ","")&amp;IF(N(A375)=0,"NO DATE RECEIVED; ","")="","",LEFT(IF(N(G375)=0,"NO REPLY YET; ","")&amp;IF(AND(N(J375)&gt;0,N(J375)&lt;TODAY()),"NEXT STEP OVERDUE; ","")&amp;IF(AND(N(G375)&gt;0,OR(I375="",N(J375)=0)),"NO NEXT STEP; ","")&amp;IF(AND(K375="Showing scheduled",N(H375)&gt;0,N(H375)&lt;TODAY()),"SHOWING PASSED, UPDATE STATUS; ","")&amp;IF(AND(K375="Shown",MAX(N(H375),N(L375))&gt;0,TODAY()-MAX(N(H375),N(L375))&gt;=N('Settings'!$B$3)),"SHOWN, NO FOLLOW-UP; ","")&amp;IF(AND(N(A375)&gt;0,(TODAY()-N(A375))&gt;=N('Settings'!$B$4)),"STALE; ","")&amp;IF(D375="","NO CONTACT INFO; ","")&amp;IF(B375="","NO SOURCE; ","")&amp;IF(E375="","NO PROPERTY; ","")&amp;IF(N(A375)=0,"NO DATE RECEIVED; ",""),LEN(IF(N(G375)=0,"NO REPLY YET; ","")&amp;IF(AND(N(J375)&gt;0,N(J375)&lt;TODAY()),"NEXT STEP OVERDUE; ","")&amp;IF(AND(N(G375)&gt;0,OR(I375="",N(J375)=0)),"NO NEXT STEP; ","")&amp;IF(AND(K375="Showing scheduled",N(H375)&gt;0,N(H375)&lt;TODAY()),"SHOWING PASSED, UPDATE STATUS; ","")&amp;IF(AND(K375="Shown",MAX(N(H375),N(L375))&gt;0,TODAY()-MAX(N(H375),N(L375))&gt;=N('Settings'!$B$3)),"SHOWN, NO FOLLOW-UP; ","")&amp;IF(AND(N(A375)&gt;0,(TODAY()-N(A375))&gt;=N('Settings'!$B$4)),"STALE; ","")&amp;IF(D375="","NO CONTACT INFO; ","")&amp;IF(B375="","NO SOURCE; ","")&amp;IF(E375="","NO PROPERTY; ","")&amp;IF(N(A375)=0,"NO DATE RECEIVED; ",""))-2)))</f>
        <v/>
      </c>
    </row>
    <row r="376">
      <c r="A376" s="6" t="n"/>
      <c r="F376" s="6" t="n"/>
      <c r="G376" s="6" t="n"/>
      <c r="H376" s="6" t="n"/>
      <c r="J376" s="6" t="n"/>
      <c r="L376" s="6" t="n"/>
      <c r="M376" s="8">
        <f>IF(OR(NOT(OR(A376&lt;&gt;"",C376&lt;&gt;"",D376&lt;&gt;"")),N(A376)=0,OR(K376="Leased",K376="Closed")),"",MAX(0,(TODAY()-N(A376))))</f>
        <v/>
      </c>
      <c r="N376">
        <f>IF(OR(NOT(OR(A376&lt;&gt;"",C376&lt;&gt;"",D376&lt;&gt;"")),OR(K376="Leased",K376="Closed")),"",IF(IF(N(G376)=0,"NO REPLY YET; ","")&amp;IF(AND(N(J376)&gt;0,N(J376)&lt;TODAY()),"NEXT STEP OVERDUE; ","")&amp;IF(AND(N(G376)&gt;0,OR(I376="",N(J376)=0)),"NO NEXT STEP; ","")&amp;IF(AND(K376="Showing scheduled",N(H376)&gt;0,N(H376)&lt;TODAY()),"SHOWING PASSED, UPDATE STATUS; ","")&amp;IF(AND(K376="Shown",MAX(N(H376),N(L376))&gt;0,TODAY()-MAX(N(H376),N(L376))&gt;=N('Settings'!$B$3)),"SHOWN, NO FOLLOW-UP; ","")&amp;IF(AND(N(A376)&gt;0,(TODAY()-N(A376))&gt;=N('Settings'!$B$4)),"STALE; ","")&amp;IF(D376="","NO CONTACT INFO; ","")&amp;IF(B376="","NO SOURCE; ","")&amp;IF(E376="","NO PROPERTY; ","")&amp;IF(N(A376)=0,"NO DATE RECEIVED; ","")="","",LEFT(IF(N(G376)=0,"NO REPLY YET; ","")&amp;IF(AND(N(J376)&gt;0,N(J376)&lt;TODAY()),"NEXT STEP OVERDUE; ","")&amp;IF(AND(N(G376)&gt;0,OR(I376="",N(J376)=0)),"NO NEXT STEP; ","")&amp;IF(AND(K376="Showing scheduled",N(H376)&gt;0,N(H376)&lt;TODAY()),"SHOWING PASSED, UPDATE STATUS; ","")&amp;IF(AND(K376="Shown",MAX(N(H376),N(L376))&gt;0,TODAY()-MAX(N(H376),N(L376))&gt;=N('Settings'!$B$3)),"SHOWN, NO FOLLOW-UP; ","")&amp;IF(AND(N(A376)&gt;0,(TODAY()-N(A376))&gt;=N('Settings'!$B$4)),"STALE; ","")&amp;IF(D376="","NO CONTACT INFO; ","")&amp;IF(B376="","NO SOURCE; ","")&amp;IF(E376="","NO PROPERTY; ","")&amp;IF(N(A376)=0,"NO DATE RECEIVED; ",""),LEN(IF(N(G376)=0,"NO REPLY YET; ","")&amp;IF(AND(N(J376)&gt;0,N(J376)&lt;TODAY()),"NEXT STEP OVERDUE; ","")&amp;IF(AND(N(G376)&gt;0,OR(I376="",N(J376)=0)),"NO NEXT STEP; ","")&amp;IF(AND(K376="Showing scheduled",N(H376)&gt;0,N(H376)&lt;TODAY()),"SHOWING PASSED, UPDATE STATUS; ","")&amp;IF(AND(K376="Shown",MAX(N(H376),N(L376))&gt;0,TODAY()-MAX(N(H376),N(L376))&gt;=N('Settings'!$B$3)),"SHOWN, NO FOLLOW-UP; ","")&amp;IF(AND(N(A376)&gt;0,(TODAY()-N(A376))&gt;=N('Settings'!$B$4)),"STALE; ","")&amp;IF(D376="","NO CONTACT INFO; ","")&amp;IF(B376="","NO SOURCE; ","")&amp;IF(E376="","NO PROPERTY; ","")&amp;IF(N(A376)=0,"NO DATE RECEIVED; ",""))-2)))</f>
        <v/>
      </c>
    </row>
    <row r="377">
      <c r="A377" s="6" t="n"/>
      <c r="F377" s="6" t="n"/>
      <c r="G377" s="6" t="n"/>
      <c r="H377" s="6" t="n"/>
      <c r="J377" s="6" t="n"/>
      <c r="L377" s="6" t="n"/>
      <c r="M377" s="8">
        <f>IF(OR(NOT(OR(A377&lt;&gt;"",C377&lt;&gt;"",D377&lt;&gt;"")),N(A377)=0,OR(K377="Leased",K377="Closed")),"",MAX(0,(TODAY()-N(A377))))</f>
        <v/>
      </c>
      <c r="N377">
        <f>IF(OR(NOT(OR(A377&lt;&gt;"",C377&lt;&gt;"",D377&lt;&gt;"")),OR(K377="Leased",K377="Closed")),"",IF(IF(N(G377)=0,"NO REPLY YET; ","")&amp;IF(AND(N(J377)&gt;0,N(J377)&lt;TODAY()),"NEXT STEP OVERDUE; ","")&amp;IF(AND(N(G377)&gt;0,OR(I377="",N(J377)=0)),"NO NEXT STEP; ","")&amp;IF(AND(K377="Showing scheduled",N(H377)&gt;0,N(H377)&lt;TODAY()),"SHOWING PASSED, UPDATE STATUS; ","")&amp;IF(AND(K377="Shown",MAX(N(H377),N(L377))&gt;0,TODAY()-MAX(N(H377),N(L377))&gt;=N('Settings'!$B$3)),"SHOWN, NO FOLLOW-UP; ","")&amp;IF(AND(N(A377)&gt;0,(TODAY()-N(A377))&gt;=N('Settings'!$B$4)),"STALE; ","")&amp;IF(D377="","NO CONTACT INFO; ","")&amp;IF(B377="","NO SOURCE; ","")&amp;IF(E377="","NO PROPERTY; ","")&amp;IF(N(A377)=0,"NO DATE RECEIVED; ","")="","",LEFT(IF(N(G377)=0,"NO REPLY YET; ","")&amp;IF(AND(N(J377)&gt;0,N(J377)&lt;TODAY()),"NEXT STEP OVERDUE; ","")&amp;IF(AND(N(G377)&gt;0,OR(I377="",N(J377)=0)),"NO NEXT STEP; ","")&amp;IF(AND(K377="Showing scheduled",N(H377)&gt;0,N(H377)&lt;TODAY()),"SHOWING PASSED, UPDATE STATUS; ","")&amp;IF(AND(K377="Shown",MAX(N(H377),N(L377))&gt;0,TODAY()-MAX(N(H377),N(L377))&gt;=N('Settings'!$B$3)),"SHOWN, NO FOLLOW-UP; ","")&amp;IF(AND(N(A377)&gt;0,(TODAY()-N(A377))&gt;=N('Settings'!$B$4)),"STALE; ","")&amp;IF(D377="","NO CONTACT INFO; ","")&amp;IF(B377="","NO SOURCE; ","")&amp;IF(E377="","NO PROPERTY; ","")&amp;IF(N(A377)=0,"NO DATE RECEIVED; ",""),LEN(IF(N(G377)=0,"NO REPLY YET; ","")&amp;IF(AND(N(J377)&gt;0,N(J377)&lt;TODAY()),"NEXT STEP OVERDUE; ","")&amp;IF(AND(N(G377)&gt;0,OR(I377="",N(J377)=0)),"NO NEXT STEP; ","")&amp;IF(AND(K377="Showing scheduled",N(H377)&gt;0,N(H377)&lt;TODAY()),"SHOWING PASSED, UPDATE STATUS; ","")&amp;IF(AND(K377="Shown",MAX(N(H377),N(L377))&gt;0,TODAY()-MAX(N(H377),N(L377))&gt;=N('Settings'!$B$3)),"SHOWN, NO FOLLOW-UP; ","")&amp;IF(AND(N(A377)&gt;0,(TODAY()-N(A377))&gt;=N('Settings'!$B$4)),"STALE; ","")&amp;IF(D377="","NO CONTACT INFO; ","")&amp;IF(B377="","NO SOURCE; ","")&amp;IF(E377="","NO PROPERTY; ","")&amp;IF(N(A377)=0,"NO DATE RECEIVED; ",""))-2)))</f>
        <v/>
      </c>
    </row>
    <row r="378">
      <c r="A378" s="6" t="n"/>
      <c r="F378" s="6" t="n"/>
      <c r="G378" s="6" t="n"/>
      <c r="H378" s="6" t="n"/>
      <c r="J378" s="6" t="n"/>
      <c r="L378" s="6" t="n"/>
      <c r="M378" s="8">
        <f>IF(OR(NOT(OR(A378&lt;&gt;"",C378&lt;&gt;"",D378&lt;&gt;"")),N(A378)=0,OR(K378="Leased",K378="Closed")),"",MAX(0,(TODAY()-N(A378))))</f>
        <v/>
      </c>
      <c r="N378">
        <f>IF(OR(NOT(OR(A378&lt;&gt;"",C378&lt;&gt;"",D378&lt;&gt;"")),OR(K378="Leased",K378="Closed")),"",IF(IF(N(G378)=0,"NO REPLY YET; ","")&amp;IF(AND(N(J378)&gt;0,N(J378)&lt;TODAY()),"NEXT STEP OVERDUE; ","")&amp;IF(AND(N(G378)&gt;0,OR(I378="",N(J378)=0)),"NO NEXT STEP; ","")&amp;IF(AND(K378="Showing scheduled",N(H378)&gt;0,N(H378)&lt;TODAY()),"SHOWING PASSED, UPDATE STATUS; ","")&amp;IF(AND(K378="Shown",MAX(N(H378),N(L378))&gt;0,TODAY()-MAX(N(H378),N(L378))&gt;=N('Settings'!$B$3)),"SHOWN, NO FOLLOW-UP; ","")&amp;IF(AND(N(A378)&gt;0,(TODAY()-N(A378))&gt;=N('Settings'!$B$4)),"STALE; ","")&amp;IF(D378="","NO CONTACT INFO; ","")&amp;IF(B378="","NO SOURCE; ","")&amp;IF(E378="","NO PROPERTY; ","")&amp;IF(N(A378)=0,"NO DATE RECEIVED; ","")="","",LEFT(IF(N(G378)=0,"NO REPLY YET; ","")&amp;IF(AND(N(J378)&gt;0,N(J378)&lt;TODAY()),"NEXT STEP OVERDUE; ","")&amp;IF(AND(N(G378)&gt;0,OR(I378="",N(J378)=0)),"NO NEXT STEP; ","")&amp;IF(AND(K378="Showing scheduled",N(H378)&gt;0,N(H378)&lt;TODAY()),"SHOWING PASSED, UPDATE STATUS; ","")&amp;IF(AND(K378="Shown",MAX(N(H378),N(L378))&gt;0,TODAY()-MAX(N(H378),N(L378))&gt;=N('Settings'!$B$3)),"SHOWN, NO FOLLOW-UP; ","")&amp;IF(AND(N(A378)&gt;0,(TODAY()-N(A378))&gt;=N('Settings'!$B$4)),"STALE; ","")&amp;IF(D378="","NO CONTACT INFO; ","")&amp;IF(B378="","NO SOURCE; ","")&amp;IF(E378="","NO PROPERTY; ","")&amp;IF(N(A378)=0,"NO DATE RECEIVED; ",""),LEN(IF(N(G378)=0,"NO REPLY YET; ","")&amp;IF(AND(N(J378)&gt;0,N(J378)&lt;TODAY()),"NEXT STEP OVERDUE; ","")&amp;IF(AND(N(G378)&gt;0,OR(I378="",N(J378)=0)),"NO NEXT STEP; ","")&amp;IF(AND(K378="Showing scheduled",N(H378)&gt;0,N(H378)&lt;TODAY()),"SHOWING PASSED, UPDATE STATUS; ","")&amp;IF(AND(K378="Shown",MAX(N(H378),N(L378))&gt;0,TODAY()-MAX(N(H378),N(L378))&gt;=N('Settings'!$B$3)),"SHOWN, NO FOLLOW-UP; ","")&amp;IF(AND(N(A378)&gt;0,(TODAY()-N(A378))&gt;=N('Settings'!$B$4)),"STALE; ","")&amp;IF(D378="","NO CONTACT INFO; ","")&amp;IF(B378="","NO SOURCE; ","")&amp;IF(E378="","NO PROPERTY; ","")&amp;IF(N(A378)=0,"NO DATE RECEIVED; ",""))-2)))</f>
        <v/>
      </c>
    </row>
    <row r="379">
      <c r="A379" s="6" t="n"/>
      <c r="F379" s="6" t="n"/>
      <c r="G379" s="6" t="n"/>
      <c r="H379" s="6" t="n"/>
      <c r="J379" s="6" t="n"/>
      <c r="L379" s="6" t="n"/>
      <c r="M379" s="8">
        <f>IF(OR(NOT(OR(A379&lt;&gt;"",C379&lt;&gt;"",D379&lt;&gt;"")),N(A379)=0,OR(K379="Leased",K379="Closed")),"",MAX(0,(TODAY()-N(A379))))</f>
        <v/>
      </c>
      <c r="N379">
        <f>IF(OR(NOT(OR(A379&lt;&gt;"",C379&lt;&gt;"",D379&lt;&gt;"")),OR(K379="Leased",K379="Closed")),"",IF(IF(N(G379)=0,"NO REPLY YET; ","")&amp;IF(AND(N(J379)&gt;0,N(J379)&lt;TODAY()),"NEXT STEP OVERDUE; ","")&amp;IF(AND(N(G379)&gt;0,OR(I379="",N(J379)=0)),"NO NEXT STEP; ","")&amp;IF(AND(K379="Showing scheduled",N(H379)&gt;0,N(H379)&lt;TODAY()),"SHOWING PASSED, UPDATE STATUS; ","")&amp;IF(AND(K379="Shown",MAX(N(H379),N(L379))&gt;0,TODAY()-MAX(N(H379),N(L379))&gt;=N('Settings'!$B$3)),"SHOWN, NO FOLLOW-UP; ","")&amp;IF(AND(N(A379)&gt;0,(TODAY()-N(A379))&gt;=N('Settings'!$B$4)),"STALE; ","")&amp;IF(D379="","NO CONTACT INFO; ","")&amp;IF(B379="","NO SOURCE; ","")&amp;IF(E379="","NO PROPERTY; ","")&amp;IF(N(A379)=0,"NO DATE RECEIVED; ","")="","",LEFT(IF(N(G379)=0,"NO REPLY YET; ","")&amp;IF(AND(N(J379)&gt;0,N(J379)&lt;TODAY()),"NEXT STEP OVERDUE; ","")&amp;IF(AND(N(G379)&gt;0,OR(I379="",N(J379)=0)),"NO NEXT STEP; ","")&amp;IF(AND(K379="Showing scheduled",N(H379)&gt;0,N(H379)&lt;TODAY()),"SHOWING PASSED, UPDATE STATUS; ","")&amp;IF(AND(K379="Shown",MAX(N(H379),N(L379))&gt;0,TODAY()-MAX(N(H379),N(L379))&gt;=N('Settings'!$B$3)),"SHOWN, NO FOLLOW-UP; ","")&amp;IF(AND(N(A379)&gt;0,(TODAY()-N(A379))&gt;=N('Settings'!$B$4)),"STALE; ","")&amp;IF(D379="","NO CONTACT INFO; ","")&amp;IF(B379="","NO SOURCE; ","")&amp;IF(E379="","NO PROPERTY; ","")&amp;IF(N(A379)=0,"NO DATE RECEIVED; ",""),LEN(IF(N(G379)=0,"NO REPLY YET; ","")&amp;IF(AND(N(J379)&gt;0,N(J379)&lt;TODAY()),"NEXT STEP OVERDUE; ","")&amp;IF(AND(N(G379)&gt;0,OR(I379="",N(J379)=0)),"NO NEXT STEP; ","")&amp;IF(AND(K379="Showing scheduled",N(H379)&gt;0,N(H379)&lt;TODAY()),"SHOWING PASSED, UPDATE STATUS; ","")&amp;IF(AND(K379="Shown",MAX(N(H379),N(L379))&gt;0,TODAY()-MAX(N(H379),N(L379))&gt;=N('Settings'!$B$3)),"SHOWN, NO FOLLOW-UP; ","")&amp;IF(AND(N(A379)&gt;0,(TODAY()-N(A379))&gt;=N('Settings'!$B$4)),"STALE; ","")&amp;IF(D379="","NO CONTACT INFO; ","")&amp;IF(B379="","NO SOURCE; ","")&amp;IF(E379="","NO PROPERTY; ","")&amp;IF(N(A379)=0,"NO DATE RECEIVED; ",""))-2)))</f>
        <v/>
      </c>
    </row>
    <row r="380">
      <c r="A380" s="6" t="n"/>
      <c r="F380" s="6" t="n"/>
      <c r="G380" s="6" t="n"/>
      <c r="H380" s="6" t="n"/>
      <c r="J380" s="6" t="n"/>
      <c r="L380" s="6" t="n"/>
      <c r="M380" s="8">
        <f>IF(OR(NOT(OR(A380&lt;&gt;"",C380&lt;&gt;"",D380&lt;&gt;"")),N(A380)=0,OR(K380="Leased",K380="Closed")),"",MAX(0,(TODAY()-N(A380))))</f>
        <v/>
      </c>
      <c r="N380">
        <f>IF(OR(NOT(OR(A380&lt;&gt;"",C380&lt;&gt;"",D380&lt;&gt;"")),OR(K380="Leased",K380="Closed")),"",IF(IF(N(G380)=0,"NO REPLY YET; ","")&amp;IF(AND(N(J380)&gt;0,N(J380)&lt;TODAY()),"NEXT STEP OVERDUE; ","")&amp;IF(AND(N(G380)&gt;0,OR(I380="",N(J380)=0)),"NO NEXT STEP; ","")&amp;IF(AND(K380="Showing scheduled",N(H380)&gt;0,N(H380)&lt;TODAY()),"SHOWING PASSED, UPDATE STATUS; ","")&amp;IF(AND(K380="Shown",MAX(N(H380),N(L380))&gt;0,TODAY()-MAX(N(H380),N(L380))&gt;=N('Settings'!$B$3)),"SHOWN, NO FOLLOW-UP; ","")&amp;IF(AND(N(A380)&gt;0,(TODAY()-N(A380))&gt;=N('Settings'!$B$4)),"STALE; ","")&amp;IF(D380="","NO CONTACT INFO; ","")&amp;IF(B380="","NO SOURCE; ","")&amp;IF(E380="","NO PROPERTY; ","")&amp;IF(N(A380)=0,"NO DATE RECEIVED; ","")="","",LEFT(IF(N(G380)=0,"NO REPLY YET; ","")&amp;IF(AND(N(J380)&gt;0,N(J380)&lt;TODAY()),"NEXT STEP OVERDUE; ","")&amp;IF(AND(N(G380)&gt;0,OR(I380="",N(J380)=0)),"NO NEXT STEP; ","")&amp;IF(AND(K380="Showing scheduled",N(H380)&gt;0,N(H380)&lt;TODAY()),"SHOWING PASSED, UPDATE STATUS; ","")&amp;IF(AND(K380="Shown",MAX(N(H380),N(L380))&gt;0,TODAY()-MAX(N(H380),N(L380))&gt;=N('Settings'!$B$3)),"SHOWN, NO FOLLOW-UP; ","")&amp;IF(AND(N(A380)&gt;0,(TODAY()-N(A380))&gt;=N('Settings'!$B$4)),"STALE; ","")&amp;IF(D380="","NO CONTACT INFO; ","")&amp;IF(B380="","NO SOURCE; ","")&amp;IF(E380="","NO PROPERTY; ","")&amp;IF(N(A380)=0,"NO DATE RECEIVED; ",""),LEN(IF(N(G380)=0,"NO REPLY YET; ","")&amp;IF(AND(N(J380)&gt;0,N(J380)&lt;TODAY()),"NEXT STEP OVERDUE; ","")&amp;IF(AND(N(G380)&gt;0,OR(I380="",N(J380)=0)),"NO NEXT STEP; ","")&amp;IF(AND(K380="Showing scheduled",N(H380)&gt;0,N(H380)&lt;TODAY()),"SHOWING PASSED, UPDATE STATUS; ","")&amp;IF(AND(K380="Shown",MAX(N(H380),N(L380))&gt;0,TODAY()-MAX(N(H380),N(L380))&gt;=N('Settings'!$B$3)),"SHOWN, NO FOLLOW-UP; ","")&amp;IF(AND(N(A380)&gt;0,(TODAY()-N(A380))&gt;=N('Settings'!$B$4)),"STALE; ","")&amp;IF(D380="","NO CONTACT INFO; ","")&amp;IF(B380="","NO SOURCE; ","")&amp;IF(E380="","NO PROPERTY; ","")&amp;IF(N(A380)=0,"NO DATE RECEIVED; ",""))-2)))</f>
        <v/>
      </c>
    </row>
    <row r="381">
      <c r="A381" s="6" t="n"/>
      <c r="F381" s="6" t="n"/>
      <c r="G381" s="6" t="n"/>
      <c r="H381" s="6" t="n"/>
      <c r="J381" s="6" t="n"/>
      <c r="L381" s="6" t="n"/>
      <c r="M381" s="8">
        <f>IF(OR(NOT(OR(A381&lt;&gt;"",C381&lt;&gt;"",D381&lt;&gt;"")),N(A381)=0,OR(K381="Leased",K381="Closed")),"",MAX(0,(TODAY()-N(A381))))</f>
        <v/>
      </c>
      <c r="N381">
        <f>IF(OR(NOT(OR(A381&lt;&gt;"",C381&lt;&gt;"",D381&lt;&gt;"")),OR(K381="Leased",K381="Closed")),"",IF(IF(N(G381)=0,"NO REPLY YET; ","")&amp;IF(AND(N(J381)&gt;0,N(J381)&lt;TODAY()),"NEXT STEP OVERDUE; ","")&amp;IF(AND(N(G381)&gt;0,OR(I381="",N(J381)=0)),"NO NEXT STEP; ","")&amp;IF(AND(K381="Showing scheduled",N(H381)&gt;0,N(H381)&lt;TODAY()),"SHOWING PASSED, UPDATE STATUS; ","")&amp;IF(AND(K381="Shown",MAX(N(H381),N(L381))&gt;0,TODAY()-MAX(N(H381),N(L381))&gt;=N('Settings'!$B$3)),"SHOWN, NO FOLLOW-UP; ","")&amp;IF(AND(N(A381)&gt;0,(TODAY()-N(A381))&gt;=N('Settings'!$B$4)),"STALE; ","")&amp;IF(D381="","NO CONTACT INFO; ","")&amp;IF(B381="","NO SOURCE; ","")&amp;IF(E381="","NO PROPERTY; ","")&amp;IF(N(A381)=0,"NO DATE RECEIVED; ","")="","",LEFT(IF(N(G381)=0,"NO REPLY YET; ","")&amp;IF(AND(N(J381)&gt;0,N(J381)&lt;TODAY()),"NEXT STEP OVERDUE; ","")&amp;IF(AND(N(G381)&gt;0,OR(I381="",N(J381)=0)),"NO NEXT STEP; ","")&amp;IF(AND(K381="Showing scheduled",N(H381)&gt;0,N(H381)&lt;TODAY()),"SHOWING PASSED, UPDATE STATUS; ","")&amp;IF(AND(K381="Shown",MAX(N(H381),N(L381))&gt;0,TODAY()-MAX(N(H381),N(L381))&gt;=N('Settings'!$B$3)),"SHOWN, NO FOLLOW-UP; ","")&amp;IF(AND(N(A381)&gt;0,(TODAY()-N(A381))&gt;=N('Settings'!$B$4)),"STALE; ","")&amp;IF(D381="","NO CONTACT INFO; ","")&amp;IF(B381="","NO SOURCE; ","")&amp;IF(E381="","NO PROPERTY; ","")&amp;IF(N(A381)=0,"NO DATE RECEIVED; ",""),LEN(IF(N(G381)=0,"NO REPLY YET; ","")&amp;IF(AND(N(J381)&gt;0,N(J381)&lt;TODAY()),"NEXT STEP OVERDUE; ","")&amp;IF(AND(N(G381)&gt;0,OR(I381="",N(J381)=0)),"NO NEXT STEP; ","")&amp;IF(AND(K381="Showing scheduled",N(H381)&gt;0,N(H381)&lt;TODAY()),"SHOWING PASSED, UPDATE STATUS; ","")&amp;IF(AND(K381="Shown",MAX(N(H381),N(L381))&gt;0,TODAY()-MAX(N(H381),N(L381))&gt;=N('Settings'!$B$3)),"SHOWN, NO FOLLOW-UP; ","")&amp;IF(AND(N(A381)&gt;0,(TODAY()-N(A381))&gt;=N('Settings'!$B$4)),"STALE; ","")&amp;IF(D381="","NO CONTACT INFO; ","")&amp;IF(B381="","NO SOURCE; ","")&amp;IF(E381="","NO PROPERTY; ","")&amp;IF(N(A381)=0,"NO DATE RECEIVED; ",""))-2)))</f>
        <v/>
      </c>
    </row>
    <row r="382">
      <c r="A382" s="6" t="n"/>
      <c r="F382" s="6" t="n"/>
      <c r="G382" s="6" t="n"/>
      <c r="H382" s="6" t="n"/>
      <c r="J382" s="6" t="n"/>
      <c r="L382" s="6" t="n"/>
      <c r="M382" s="8">
        <f>IF(OR(NOT(OR(A382&lt;&gt;"",C382&lt;&gt;"",D382&lt;&gt;"")),N(A382)=0,OR(K382="Leased",K382="Closed")),"",MAX(0,(TODAY()-N(A382))))</f>
        <v/>
      </c>
      <c r="N382">
        <f>IF(OR(NOT(OR(A382&lt;&gt;"",C382&lt;&gt;"",D382&lt;&gt;"")),OR(K382="Leased",K382="Closed")),"",IF(IF(N(G382)=0,"NO REPLY YET; ","")&amp;IF(AND(N(J382)&gt;0,N(J382)&lt;TODAY()),"NEXT STEP OVERDUE; ","")&amp;IF(AND(N(G382)&gt;0,OR(I382="",N(J382)=0)),"NO NEXT STEP; ","")&amp;IF(AND(K382="Showing scheduled",N(H382)&gt;0,N(H382)&lt;TODAY()),"SHOWING PASSED, UPDATE STATUS; ","")&amp;IF(AND(K382="Shown",MAX(N(H382),N(L382))&gt;0,TODAY()-MAX(N(H382),N(L382))&gt;=N('Settings'!$B$3)),"SHOWN, NO FOLLOW-UP; ","")&amp;IF(AND(N(A382)&gt;0,(TODAY()-N(A382))&gt;=N('Settings'!$B$4)),"STALE; ","")&amp;IF(D382="","NO CONTACT INFO; ","")&amp;IF(B382="","NO SOURCE; ","")&amp;IF(E382="","NO PROPERTY; ","")&amp;IF(N(A382)=0,"NO DATE RECEIVED; ","")="","",LEFT(IF(N(G382)=0,"NO REPLY YET; ","")&amp;IF(AND(N(J382)&gt;0,N(J382)&lt;TODAY()),"NEXT STEP OVERDUE; ","")&amp;IF(AND(N(G382)&gt;0,OR(I382="",N(J382)=0)),"NO NEXT STEP; ","")&amp;IF(AND(K382="Showing scheduled",N(H382)&gt;0,N(H382)&lt;TODAY()),"SHOWING PASSED, UPDATE STATUS; ","")&amp;IF(AND(K382="Shown",MAX(N(H382),N(L382))&gt;0,TODAY()-MAX(N(H382),N(L382))&gt;=N('Settings'!$B$3)),"SHOWN, NO FOLLOW-UP; ","")&amp;IF(AND(N(A382)&gt;0,(TODAY()-N(A382))&gt;=N('Settings'!$B$4)),"STALE; ","")&amp;IF(D382="","NO CONTACT INFO; ","")&amp;IF(B382="","NO SOURCE; ","")&amp;IF(E382="","NO PROPERTY; ","")&amp;IF(N(A382)=0,"NO DATE RECEIVED; ",""),LEN(IF(N(G382)=0,"NO REPLY YET; ","")&amp;IF(AND(N(J382)&gt;0,N(J382)&lt;TODAY()),"NEXT STEP OVERDUE; ","")&amp;IF(AND(N(G382)&gt;0,OR(I382="",N(J382)=0)),"NO NEXT STEP; ","")&amp;IF(AND(K382="Showing scheduled",N(H382)&gt;0,N(H382)&lt;TODAY()),"SHOWING PASSED, UPDATE STATUS; ","")&amp;IF(AND(K382="Shown",MAX(N(H382),N(L382))&gt;0,TODAY()-MAX(N(H382),N(L382))&gt;=N('Settings'!$B$3)),"SHOWN, NO FOLLOW-UP; ","")&amp;IF(AND(N(A382)&gt;0,(TODAY()-N(A382))&gt;=N('Settings'!$B$4)),"STALE; ","")&amp;IF(D382="","NO CONTACT INFO; ","")&amp;IF(B382="","NO SOURCE; ","")&amp;IF(E382="","NO PROPERTY; ","")&amp;IF(N(A382)=0,"NO DATE RECEIVED; ",""))-2)))</f>
        <v/>
      </c>
    </row>
    <row r="383">
      <c r="A383" s="6" t="n"/>
      <c r="F383" s="6" t="n"/>
      <c r="G383" s="6" t="n"/>
      <c r="H383" s="6" t="n"/>
      <c r="J383" s="6" t="n"/>
      <c r="L383" s="6" t="n"/>
      <c r="M383" s="8">
        <f>IF(OR(NOT(OR(A383&lt;&gt;"",C383&lt;&gt;"",D383&lt;&gt;"")),N(A383)=0,OR(K383="Leased",K383="Closed")),"",MAX(0,(TODAY()-N(A383))))</f>
        <v/>
      </c>
      <c r="N383">
        <f>IF(OR(NOT(OR(A383&lt;&gt;"",C383&lt;&gt;"",D383&lt;&gt;"")),OR(K383="Leased",K383="Closed")),"",IF(IF(N(G383)=0,"NO REPLY YET; ","")&amp;IF(AND(N(J383)&gt;0,N(J383)&lt;TODAY()),"NEXT STEP OVERDUE; ","")&amp;IF(AND(N(G383)&gt;0,OR(I383="",N(J383)=0)),"NO NEXT STEP; ","")&amp;IF(AND(K383="Showing scheduled",N(H383)&gt;0,N(H383)&lt;TODAY()),"SHOWING PASSED, UPDATE STATUS; ","")&amp;IF(AND(K383="Shown",MAX(N(H383),N(L383))&gt;0,TODAY()-MAX(N(H383),N(L383))&gt;=N('Settings'!$B$3)),"SHOWN, NO FOLLOW-UP; ","")&amp;IF(AND(N(A383)&gt;0,(TODAY()-N(A383))&gt;=N('Settings'!$B$4)),"STALE; ","")&amp;IF(D383="","NO CONTACT INFO; ","")&amp;IF(B383="","NO SOURCE; ","")&amp;IF(E383="","NO PROPERTY; ","")&amp;IF(N(A383)=0,"NO DATE RECEIVED; ","")="","",LEFT(IF(N(G383)=0,"NO REPLY YET; ","")&amp;IF(AND(N(J383)&gt;0,N(J383)&lt;TODAY()),"NEXT STEP OVERDUE; ","")&amp;IF(AND(N(G383)&gt;0,OR(I383="",N(J383)=0)),"NO NEXT STEP; ","")&amp;IF(AND(K383="Showing scheduled",N(H383)&gt;0,N(H383)&lt;TODAY()),"SHOWING PASSED, UPDATE STATUS; ","")&amp;IF(AND(K383="Shown",MAX(N(H383),N(L383))&gt;0,TODAY()-MAX(N(H383),N(L383))&gt;=N('Settings'!$B$3)),"SHOWN, NO FOLLOW-UP; ","")&amp;IF(AND(N(A383)&gt;0,(TODAY()-N(A383))&gt;=N('Settings'!$B$4)),"STALE; ","")&amp;IF(D383="","NO CONTACT INFO; ","")&amp;IF(B383="","NO SOURCE; ","")&amp;IF(E383="","NO PROPERTY; ","")&amp;IF(N(A383)=0,"NO DATE RECEIVED; ",""),LEN(IF(N(G383)=0,"NO REPLY YET; ","")&amp;IF(AND(N(J383)&gt;0,N(J383)&lt;TODAY()),"NEXT STEP OVERDUE; ","")&amp;IF(AND(N(G383)&gt;0,OR(I383="",N(J383)=0)),"NO NEXT STEP; ","")&amp;IF(AND(K383="Showing scheduled",N(H383)&gt;0,N(H383)&lt;TODAY()),"SHOWING PASSED, UPDATE STATUS; ","")&amp;IF(AND(K383="Shown",MAX(N(H383),N(L383))&gt;0,TODAY()-MAX(N(H383),N(L383))&gt;=N('Settings'!$B$3)),"SHOWN, NO FOLLOW-UP; ","")&amp;IF(AND(N(A383)&gt;0,(TODAY()-N(A383))&gt;=N('Settings'!$B$4)),"STALE; ","")&amp;IF(D383="","NO CONTACT INFO; ","")&amp;IF(B383="","NO SOURCE; ","")&amp;IF(E383="","NO PROPERTY; ","")&amp;IF(N(A383)=0,"NO DATE RECEIVED; ",""))-2)))</f>
        <v/>
      </c>
    </row>
    <row r="384">
      <c r="A384" s="6" t="n"/>
      <c r="F384" s="6" t="n"/>
      <c r="G384" s="6" t="n"/>
      <c r="H384" s="6" t="n"/>
      <c r="J384" s="6" t="n"/>
      <c r="L384" s="6" t="n"/>
      <c r="M384" s="8">
        <f>IF(OR(NOT(OR(A384&lt;&gt;"",C384&lt;&gt;"",D384&lt;&gt;"")),N(A384)=0,OR(K384="Leased",K384="Closed")),"",MAX(0,(TODAY()-N(A384))))</f>
        <v/>
      </c>
      <c r="N384">
        <f>IF(OR(NOT(OR(A384&lt;&gt;"",C384&lt;&gt;"",D384&lt;&gt;"")),OR(K384="Leased",K384="Closed")),"",IF(IF(N(G384)=0,"NO REPLY YET; ","")&amp;IF(AND(N(J384)&gt;0,N(J384)&lt;TODAY()),"NEXT STEP OVERDUE; ","")&amp;IF(AND(N(G384)&gt;0,OR(I384="",N(J384)=0)),"NO NEXT STEP; ","")&amp;IF(AND(K384="Showing scheduled",N(H384)&gt;0,N(H384)&lt;TODAY()),"SHOWING PASSED, UPDATE STATUS; ","")&amp;IF(AND(K384="Shown",MAX(N(H384),N(L384))&gt;0,TODAY()-MAX(N(H384),N(L384))&gt;=N('Settings'!$B$3)),"SHOWN, NO FOLLOW-UP; ","")&amp;IF(AND(N(A384)&gt;0,(TODAY()-N(A384))&gt;=N('Settings'!$B$4)),"STALE; ","")&amp;IF(D384="","NO CONTACT INFO; ","")&amp;IF(B384="","NO SOURCE; ","")&amp;IF(E384="","NO PROPERTY; ","")&amp;IF(N(A384)=0,"NO DATE RECEIVED; ","")="","",LEFT(IF(N(G384)=0,"NO REPLY YET; ","")&amp;IF(AND(N(J384)&gt;0,N(J384)&lt;TODAY()),"NEXT STEP OVERDUE; ","")&amp;IF(AND(N(G384)&gt;0,OR(I384="",N(J384)=0)),"NO NEXT STEP; ","")&amp;IF(AND(K384="Showing scheduled",N(H384)&gt;0,N(H384)&lt;TODAY()),"SHOWING PASSED, UPDATE STATUS; ","")&amp;IF(AND(K384="Shown",MAX(N(H384),N(L384))&gt;0,TODAY()-MAX(N(H384),N(L384))&gt;=N('Settings'!$B$3)),"SHOWN, NO FOLLOW-UP; ","")&amp;IF(AND(N(A384)&gt;0,(TODAY()-N(A384))&gt;=N('Settings'!$B$4)),"STALE; ","")&amp;IF(D384="","NO CONTACT INFO; ","")&amp;IF(B384="","NO SOURCE; ","")&amp;IF(E384="","NO PROPERTY; ","")&amp;IF(N(A384)=0,"NO DATE RECEIVED; ",""),LEN(IF(N(G384)=0,"NO REPLY YET; ","")&amp;IF(AND(N(J384)&gt;0,N(J384)&lt;TODAY()),"NEXT STEP OVERDUE; ","")&amp;IF(AND(N(G384)&gt;0,OR(I384="",N(J384)=0)),"NO NEXT STEP; ","")&amp;IF(AND(K384="Showing scheduled",N(H384)&gt;0,N(H384)&lt;TODAY()),"SHOWING PASSED, UPDATE STATUS; ","")&amp;IF(AND(K384="Shown",MAX(N(H384),N(L384))&gt;0,TODAY()-MAX(N(H384),N(L384))&gt;=N('Settings'!$B$3)),"SHOWN, NO FOLLOW-UP; ","")&amp;IF(AND(N(A384)&gt;0,(TODAY()-N(A384))&gt;=N('Settings'!$B$4)),"STALE; ","")&amp;IF(D384="","NO CONTACT INFO; ","")&amp;IF(B384="","NO SOURCE; ","")&amp;IF(E384="","NO PROPERTY; ","")&amp;IF(N(A384)=0,"NO DATE RECEIVED; ",""))-2)))</f>
        <v/>
      </c>
    </row>
    <row r="385">
      <c r="A385" s="6" t="n"/>
      <c r="F385" s="6" t="n"/>
      <c r="G385" s="6" t="n"/>
      <c r="H385" s="6" t="n"/>
      <c r="J385" s="6" t="n"/>
      <c r="L385" s="6" t="n"/>
      <c r="M385" s="8">
        <f>IF(OR(NOT(OR(A385&lt;&gt;"",C385&lt;&gt;"",D385&lt;&gt;"")),N(A385)=0,OR(K385="Leased",K385="Closed")),"",MAX(0,(TODAY()-N(A385))))</f>
        <v/>
      </c>
      <c r="N385">
        <f>IF(OR(NOT(OR(A385&lt;&gt;"",C385&lt;&gt;"",D385&lt;&gt;"")),OR(K385="Leased",K385="Closed")),"",IF(IF(N(G385)=0,"NO REPLY YET; ","")&amp;IF(AND(N(J385)&gt;0,N(J385)&lt;TODAY()),"NEXT STEP OVERDUE; ","")&amp;IF(AND(N(G385)&gt;0,OR(I385="",N(J385)=0)),"NO NEXT STEP; ","")&amp;IF(AND(K385="Showing scheduled",N(H385)&gt;0,N(H385)&lt;TODAY()),"SHOWING PASSED, UPDATE STATUS; ","")&amp;IF(AND(K385="Shown",MAX(N(H385),N(L385))&gt;0,TODAY()-MAX(N(H385),N(L385))&gt;=N('Settings'!$B$3)),"SHOWN, NO FOLLOW-UP; ","")&amp;IF(AND(N(A385)&gt;0,(TODAY()-N(A385))&gt;=N('Settings'!$B$4)),"STALE; ","")&amp;IF(D385="","NO CONTACT INFO; ","")&amp;IF(B385="","NO SOURCE; ","")&amp;IF(E385="","NO PROPERTY; ","")&amp;IF(N(A385)=0,"NO DATE RECEIVED; ","")="","",LEFT(IF(N(G385)=0,"NO REPLY YET; ","")&amp;IF(AND(N(J385)&gt;0,N(J385)&lt;TODAY()),"NEXT STEP OVERDUE; ","")&amp;IF(AND(N(G385)&gt;0,OR(I385="",N(J385)=0)),"NO NEXT STEP; ","")&amp;IF(AND(K385="Showing scheduled",N(H385)&gt;0,N(H385)&lt;TODAY()),"SHOWING PASSED, UPDATE STATUS; ","")&amp;IF(AND(K385="Shown",MAX(N(H385),N(L385))&gt;0,TODAY()-MAX(N(H385),N(L385))&gt;=N('Settings'!$B$3)),"SHOWN, NO FOLLOW-UP; ","")&amp;IF(AND(N(A385)&gt;0,(TODAY()-N(A385))&gt;=N('Settings'!$B$4)),"STALE; ","")&amp;IF(D385="","NO CONTACT INFO; ","")&amp;IF(B385="","NO SOURCE; ","")&amp;IF(E385="","NO PROPERTY; ","")&amp;IF(N(A385)=0,"NO DATE RECEIVED; ",""),LEN(IF(N(G385)=0,"NO REPLY YET; ","")&amp;IF(AND(N(J385)&gt;0,N(J385)&lt;TODAY()),"NEXT STEP OVERDUE; ","")&amp;IF(AND(N(G385)&gt;0,OR(I385="",N(J385)=0)),"NO NEXT STEP; ","")&amp;IF(AND(K385="Showing scheduled",N(H385)&gt;0,N(H385)&lt;TODAY()),"SHOWING PASSED, UPDATE STATUS; ","")&amp;IF(AND(K385="Shown",MAX(N(H385),N(L385))&gt;0,TODAY()-MAX(N(H385),N(L385))&gt;=N('Settings'!$B$3)),"SHOWN, NO FOLLOW-UP; ","")&amp;IF(AND(N(A385)&gt;0,(TODAY()-N(A385))&gt;=N('Settings'!$B$4)),"STALE; ","")&amp;IF(D385="","NO CONTACT INFO; ","")&amp;IF(B385="","NO SOURCE; ","")&amp;IF(E385="","NO PROPERTY; ","")&amp;IF(N(A385)=0,"NO DATE RECEIVED; ",""))-2)))</f>
        <v/>
      </c>
    </row>
    <row r="386">
      <c r="A386" s="6" t="n"/>
      <c r="F386" s="6" t="n"/>
      <c r="G386" s="6" t="n"/>
      <c r="H386" s="6" t="n"/>
      <c r="J386" s="6" t="n"/>
      <c r="L386" s="6" t="n"/>
      <c r="M386" s="8">
        <f>IF(OR(NOT(OR(A386&lt;&gt;"",C386&lt;&gt;"",D386&lt;&gt;"")),N(A386)=0,OR(K386="Leased",K386="Closed")),"",MAX(0,(TODAY()-N(A386))))</f>
        <v/>
      </c>
      <c r="N386">
        <f>IF(OR(NOT(OR(A386&lt;&gt;"",C386&lt;&gt;"",D386&lt;&gt;"")),OR(K386="Leased",K386="Closed")),"",IF(IF(N(G386)=0,"NO REPLY YET; ","")&amp;IF(AND(N(J386)&gt;0,N(J386)&lt;TODAY()),"NEXT STEP OVERDUE; ","")&amp;IF(AND(N(G386)&gt;0,OR(I386="",N(J386)=0)),"NO NEXT STEP; ","")&amp;IF(AND(K386="Showing scheduled",N(H386)&gt;0,N(H386)&lt;TODAY()),"SHOWING PASSED, UPDATE STATUS; ","")&amp;IF(AND(K386="Shown",MAX(N(H386),N(L386))&gt;0,TODAY()-MAX(N(H386),N(L386))&gt;=N('Settings'!$B$3)),"SHOWN, NO FOLLOW-UP; ","")&amp;IF(AND(N(A386)&gt;0,(TODAY()-N(A386))&gt;=N('Settings'!$B$4)),"STALE; ","")&amp;IF(D386="","NO CONTACT INFO; ","")&amp;IF(B386="","NO SOURCE; ","")&amp;IF(E386="","NO PROPERTY; ","")&amp;IF(N(A386)=0,"NO DATE RECEIVED; ","")="","",LEFT(IF(N(G386)=0,"NO REPLY YET; ","")&amp;IF(AND(N(J386)&gt;0,N(J386)&lt;TODAY()),"NEXT STEP OVERDUE; ","")&amp;IF(AND(N(G386)&gt;0,OR(I386="",N(J386)=0)),"NO NEXT STEP; ","")&amp;IF(AND(K386="Showing scheduled",N(H386)&gt;0,N(H386)&lt;TODAY()),"SHOWING PASSED, UPDATE STATUS; ","")&amp;IF(AND(K386="Shown",MAX(N(H386),N(L386))&gt;0,TODAY()-MAX(N(H386),N(L386))&gt;=N('Settings'!$B$3)),"SHOWN, NO FOLLOW-UP; ","")&amp;IF(AND(N(A386)&gt;0,(TODAY()-N(A386))&gt;=N('Settings'!$B$4)),"STALE; ","")&amp;IF(D386="","NO CONTACT INFO; ","")&amp;IF(B386="","NO SOURCE; ","")&amp;IF(E386="","NO PROPERTY; ","")&amp;IF(N(A386)=0,"NO DATE RECEIVED; ",""),LEN(IF(N(G386)=0,"NO REPLY YET; ","")&amp;IF(AND(N(J386)&gt;0,N(J386)&lt;TODAY()),"NEXT STEP OVERDUE; ","")&amp;IF(AND(N(G386)&gt;0,OR(I386="",N(J386)=0)),"NO NEXT STEP; ","")&amp;IF(AND(K386="Showing scheduled",N(H386)&gt;0,N(H386)&lt;TODAY()),"SHOWING PASSED, UPDATE STATUS; ","")&amp;IF(AND(K386="Shown",MAX(N(H386),N(L386))&gt;0,TODAY()-MAX(N(H386),N(L386))&gt;=N('Settings'!$B$3)),"SHOWN, NO FOLLOW-UP; ","")&amp;IF(AND(N(A386)&gt;0,(TODAY()-N(A386))&gt;=N('Settings'!$B$4)),"STALE; ","")&amp;IF(D386="","NO CONTACT INFO; ","")&amp;IF(B386="","NO SOURCE; ","")&amp;IF(E386="","NO PROPERTY; ","")&amp;IF(N(A386)=0,"NO DATE RECEIVED; ",""))-2)))</f>
        <v/>
      </c>
    </row>
    <row r="387">
      <c r="A387" s="6" t="n"/>
      <c r="F387" s="6" t="n"/>
      <c r="G387" s="6" t="n"/>
      <c r="H387" s="6" t="n"/>
      <c r="J387" s="6" t="n"/>
      <c r="L387" s="6" t="n"/>
      <c r="M387" s="8">
        <f>IF(OR(NOT(OR(A387&lt;&gt;"",C387&lt;&gt;"",D387&lt;&gt;"")),N(A387)=0,OR(K387="Leased",K387="Closed")),"",MAX(0,(TODAY()-N(A387))))</f>
        <v/>
      </c>
      <c r="N387">
        <f>IF(OR(NOT(OR(A387&lt;&gt;"",C387&lt;&gt;"",D387&lt;&gt;"")),OR(K387="Leased",K387="Closed")),"",IF(IF(N(G387)=0,"NO REPLY YET; ","")&amp;IF(AND(N(J387)&gt;0,N(J387)&lt;TODAY()),"NEXT STEP OVERDUE; ","")&amp;IF(AND(N(G387)&gt;0,OR(I387="",N(J387)=0)),"NO NEXT STEP; ","")&amp;IF(AND(K387="Showing scheduled",N(H387)&gt;0,N(H387)&lt;TODAY()),"SHOWING PASSED, UPDATE STATUS; ","")&amp;IF(AND(K387="Shown",MAX(N(H387),N(L387))&gt;0,TODAY()-MAX(N(H387),N(L387))&gt;=N('Settings'!$B$3)),"SHOWN, NO FOLLOW-UP; ","")&amp;IF(AND(N(A387)&gt;0,(TODAY()-N(A387))&gt;=N('Settings'!$B$4)),"STALE; ","")&amp;IF(D387="","NO CONTACT INFO; ","")&amp;IF(B387="","NO SOURCE; ","")&amp;IF(E387="","NO PROPERTY; ","")&amp;IF(N(A387)=0,"NO DATE RECEIVED; ","")="","",LEFT(IF(N(G387)=0,"NO REPLY YET; ","")&amp;IF(AND(N(J387)&gt;0,N(J387)&lt;TODAY()),"NEXT STEP OVERDUE; ","")&amp;IF(AND(N(G387)&gt;0,OR(I387="",N(J387)=0)),"NO NEXT STEP; ","")&amp;IF(AND(K387="Showing scheduled",N(H387)&gt;0,N(H387)&lt;TODAY()),"SHOWING PASSED, UPDATE STATUS; ","")&amp;IF(AND(K387="Shown",MAX(N(H387),N(L387))&gt;0,TODAY()-MAX(N(H387),N(L387))&gt;=N('Settings'!$B$3)),"SHOWN, NO FOLLOW-UP; ","")&amp;IF(AND(N(A387)&gt;0,(TODAY()-N(A387))&gt;=N('Settings'!$B$4)),"STALE; ","")&amp;IF(D387="","NO CONTACT INFO; ","")&amp;IF(B387="","NO SOURCE; ","")&amp;IF(E387="","NO PROPERTY; ","")&amp;IF(N(A387)=0,"NO DATE RECEIVED; ",""),LEN(IF(N(G387)=0,"NO REPLY YET; ","")&amp;IF(AND(N(J387)&gt;0,N(J387)&lt;TODAY()),"NEXT STEP OVERDUE; ","")&amp;IF(AND(N(G387)&gt;0,OR(I387="",N(J387)=0)),"NO NEXT STEP; ","")&amp;IF(AND(K387="Showing scheduled",N(H387)&gt;0,N(H387)&lt;TODAY()),"SHOWING PASSED, UPDATE STATUS; ","")&amp;IF(AND(K387="Shown",MAX(N(H387),N(L387))&gt;0,TODAY()-MAX(N(H387),N(L387))&gt;=N('Settings'!$B$3)),"SHOWN, NO FOLLOW-UP; ","")&amp;IF(AND(N(A387)&gt;0,(TODAY()-N(A387))&gt;=N('Settings'!$B$4)),"STALE; ","")&amp;IF(D387="","NO CONTACT INFO; ","")&amp;IF(B387="","NO SOURCE; ","")&amp;IF(E387="","NO PROPERTY; ","")&amp;IF(N(A387)=0,"NO DATE RECEIVED; ",""))-2)))</f>
        <v/>
      </c>
    </row>
    <row r="388">
      <c r="A388" s="6" t="n"/>
      <c r="F388" s="6" t="n"/>
      <c r="G388" s="6" t="n"/>
      <c r="H388" s="6" t="n"/>
      <c r="J388" s="6" t="n"/>
      <c r="L388" s="6" t="n"/>
      <c r="M388" s="8">
        <f>IF(OR(NOT(OR(A388&lt;&gt;"",C388&lt;&gt;"",D388&lt;&gt;"")),N(A388)=0,OR(K388="Leased",K388="Closed")),"",MAX(0,(TODAY()-N(A388))))</f>
        <v/>
      </c>
      <c r="N388">
        <f>IF(OR(NOT(OR(A388&lt;&gt;"",C388&lt;&gt;"",D388&lt;&gt;"")),OR(K388="Leased",K388="Closed")),"",IF(IF(N(G388)=0,"NO REPLY YET; ","")&amp;IF(AND(N(J388)&gt;0,N(J388)&lt;TODAY()),"NEXT STEP OVERDUE; ","")&amp;IF(AND(N(G388)&gt;0,OR(I388="",N(J388)=0)),"NO NEXT STEP; ","")&amp;IF(AND(K388="Showing scheduled",N(H388)&gt;0,N(H388)&lt;TODAY()),"SHOWING PASSED, UPDATE STATUS; ","")&amp;IF(AND(K388="Shown",MAX(N(H388),N(L388))&gt;0,TODAY()-MAX(N(H388),N(L388))&gt;=N('Settings'!$B$3)),"SHOWN, NO FOLLOW-UP; ","")&amp;IF(AND(N(A388)&gt;0,(TODAY()-N(A388))&gt;=N('Settings'!$B$4)),"STALE; ","")&amp;IF(D388="","NO CONTACT INFO; ","")&amp;IF(B388="","NO SOURCE; ","")&amp;IF(E388="","NO PROPERTY; ","")&amp;IF(N(A388)=0,"NO DATE RECEIVED; ","")="","",LEFT(IF(N(G388)=0,"NO REPLY YET; ","")&amp;IF(AND(N(J388)&gt;0,N(J388)&lt;TODAY()),"NEXT STEP OVERDUE; ","")&amp;IF(AND(N(G388)&gt;0,OR(I388="",N(J388)=0)),"NO NEXT STEP; ","")&amp;IF(AND(K388="Showing scheduled",N(H388)&gt;0,N(H388)&lt;TODAY()),"SHOWING PASSED, UPDATE STATUS; ","")&amp;IF(AND(K388="Shown",MAX(N(H388),N(L388))&gt;0,TODAY()-MAX(N(H388),N(L388))&gt;=N('Settings'!$B$3)),"SHOWN, NO FOLLOW-UP; ","")&amp;IF(AND(N(A388)&gt;0,(TODAY()-N(A388))&gt;=N('Settings'!$B$4)),"STALE; ","")&amp;IF(D388="","NO CONTACT INFO; ","")&amp;IF(B388="","NO SOURCE; ","")&amp;IF(E388="","NO PROPERTY; ","")&amp;IF(N(A388)=0,"NO DATE RECEIVED; ",""),LEN(IF(N(G388)=0,"NO REPLY YET; ","")&amp;IF(AND(N(J388)&gt;0,N(J388)&lt;TODAY()),"NEXT STEP OVERDUE; ","")&amp;IF(AND(N(G388)&gt;0,OR(I388="",N(J388)=0)),"NO NEXT STEP; ","")&amp;IF(AND(K388="Showing scheduled",N(H388)&gt;0,N(H388)&lt;TODAY()),"SHOWING PASSED, UPDATE STATUS; ","")&amp;IF(AND(K388="Shown",MAX(N(H388),N(L388))&gt;0,TODAY()-MAX(N(H388),N(L388))&gt;=N('Settings'!$B$3)),"SHOWN, NO FOLLOW-UP; ","")&amp;IF(AND(N(A388)&gt;0,(TODAY()-N(A388))&gt;=N('Settings'!$B$4)),"STALE; ","")&amp;IF(D388="","NO CONTACT INFO; ","")&amp;IF(B388="","NO SOURCE; ","")&amp;IF(E388="","NO PROPERTY; ","")&amp;IF(N(A388)=0,"NO DATE RECEIVED; ",""))-2)))</f>
        <v/>
      </c>
    </row>
    <row r="389">
      <c r="A389" s="6" t="n"/>
      <c r="F389" s="6" t="n"/>
      <c r="G389" s="6" t="n"/>
      <c r="H389" s="6" t="n"/>
      <c r="J389" s="6" t="n"/>
      <c r="L389" s="6" t="n"/>
      <c r="M389" s="8">
        <f>IF(OR(NOT(OR(A389&lt;&gt;"",C389&lt;&gt;"",D389&lt;&gt;"")),N(A389)=0,OR(K389="Leased",K389="Closed")),"",MAX(0,(TODAY()-N(A389))))</f>
        <v/>
      </c>
      <c r="N389">
        <f>IF(OR(NOT(OR(A389&lt;&gt;"",C389&lt;&gt;"",D389&lt;&gt;"")),OR(K389="Leased",K389="Closed")),"",IF(IF(N(G389)=0,"NO REPLY YET; ","")&amp;IF(AND(N(J389)&gt;0,N(J389)&lt;TODAY()),"NEXT STEP OVERDUE; ","")&amp;IF(AND(N(G389)&gt;0,OR(I389="",N(J389)=0)),"NO NEXT STEP; ","")&amp;IF(AND(K389="Showing scheduled",N(H389)&gt;0,N(H389)&lt;TODAY()),"SHOWING PASSED, UPDATE STATUS; ","")&amp;IF(AND(K389="Shown",MAX(N(H389),N(L389))&gt;0,TODAY()-MAX(N(H389),N(L389))&gt;=N('Settings'!$B$3)),"SHOWN, NO FOLLOW-UP; ","")&amp;IF(AND(N(A389)&gt;0,(TODAY()-N(A389))&gt;=N('Settings'!$B$4)),"STALE; ","")&amp;IF(D389="","NO CONTACT INFO; ","")&amp;IF(B389="","NO SOURCE; ","")&amp;IF(E389="","NO PROPERTY; ","")&amp;IF(N(A389)=0,"NO DATE RECEIVED; ","")="","",LEFT(IF(N(G389)=0,"NO REPLY YET; ","")&amp;IF(AND(N(J389)&gt;0,N(J389)&lt;TODAY()),"NEXT STEP OVERDUE; ","")&amp;IF(AND(N(G389)&gt;0,OR(I389="",N(J389)=0)),"NO NEXT STEP; ","")&amp;IF(AND(K389="Showing scheduled",N(H389)&gt;0,N(H389)&lt;TODAY()),"SHOWING PASSED, UPDATE STATUS; ","")&amp;IF(AND(K389="Shown",MAX(N(H389),N(L389))&gt;0,TODAY()-MAX(N(H389),N(L389))&gt;=N('Settings'!$B$3)),"SHOWN, NO FOLLOW-UP; ","")&amp;IF(AND(N(A389)&gt;0,(TODAY()-N(A389))&gt;=N('Settings'!$B$4)),"STALE; ","")&amp;IF(D389="","NO CONTACT INFO; ","")&amp;IF(B389="","NO SOURCE; ","")&amp;IF(E389="","NO PROPERTY; ","")&amp;IF(N(A389)=0,"NO DATE RECEIVED; ",""),LEN(IF(N(G389)=0,"NO REPLY YET; ","")&amp;IF(AND(N(J389)&gt;0,N(J389)&lt;TODAY()),"NEXT STEP OVERDUE; ","")&amp;IF(AND(N(G389)&gt;0,OR(I389="",N(J389)=0)),"NO NEXT STEP; ","")&amp;IF(AND(K389="Showing scheduled",N(H389)&gt;0,N(H389)&lt;TODAY()),"SHOWING PASSED, UPDATE STATUS; ","")&amp;IF(AND(K389="Shown",MAX(N(H389),N(L389))&gt;0,TODAY()-MAX(N(H389),N(L389))&gt;=N('Settings'!$B$3)),"SHOWN, NO FOLLOW-UP; ","")&amp;IF(AND(N(A389)&gt;0,(TODAY()-N(A389))&gt;=N('Settings'!$B$4)),"STALE; ","")&amp;IF(D389="","NO CONTACT INFO; ","")&amp;IF(B389="","NO SOURCE; ","")&amp;IF(E389="","NO PROPERTY; ","")&amp;IF(N(A389)=0,"NO DATE RECEIVED; ",""))-2)))</f>
        <v/>
      </c>
    </row>
    <row r="390">
      <c r="A390" s="6" t="n"/>
      <c r="F390" s="6" t="n"/>
      <c r="G390" s="6" t="n"/>
      <c r="H390" s="6" t="n"/>
      <c r="J390" s="6" t="n"/>
      <c r="L390" s="6" t="n"/>
      <c r="M390" s="8">
        <f>IF(OR(NOT(OR(A390&lt;&gt;"",C390&lt;&gt;"",D390&lt;&gt;"")),N(A390)=0,OR(K390="Leased",K390="Closed")),"",MAX(0,(TODAY()-N(A390))))</f>
        <v/>
      </c>
      <c r="N390">
        <f>IF(OR(NOT(OR(A390&lt;&gt;"",C390&lt;&gt;"",D390&lt;&gt;"")),OR(K390="Leased",K390="Closed")),"",IF(IF(N(G390)=0,"NO REPLY YET; ","")&amp;IF(AND(N(J390)&gt;0,N(J390)&lt;TODAY()),"NEXT STEP OVERDUE; ","")&amp;IF(AND(N(G390)&gt;0,OR(I390="",N(J390)=0)),"NO NEXT STEP; ","")&amp;IF(AND(K390="Showing scheduled",N(H390)&gt;0,N(H390)&lt;TODAY()),"SHOWING PASSED, UPDATE STATUS; ","")&amp;IF(AND(K390="Shown",MAX(N(H390),N(L390))&gt;0,TODAY()-MAX(N(H390),N(L390))&gt;=N('Settings'!$B$3)),"SHOWN, NO FOLLOW-UP; ","")&amp;IF(AND(N(A390)&gt;0,(TODAY()-N(A390))&gt;=N('Settings'!$B$4)),"STALE; ","")&amp;IF(D390="","NO CONTACT INFO; ","")&amp;IF(B390="","NO SOURCE; ","")&amp;IF(E390="","NO PROPERTY; ","")&amp;IF(N(A390)=0,"NO DATE RECEIVED; ","")="","",LEFT(IF(N(G390)=0,"NO REPLY YET; ","")&amp;IF(AND(N(J390)&gt;0,N(J390)&lt;TODAY()),"NEXT STEP OVERDUE; ","")&amp;IF(AND(N(G390)&gt;0,OR(I390="",N(J390)=0)),"NO NEXT STEP; ","")&amp;IF(AND(K390="Showing scheduled",N(H390)&gt;0,N(H390)&lt;TODAY()),"SHOWING PASSED, UPDATE STATUS; ","")&amp;IF(AND(K390="Shown",MAX(N(H390),N(L390))&gt;0,TODAY()-MAX(N(H390),N(L390))&gt;=N('Settings'!$B$3)),"SHOWN, NO FOLLOW-UP; ","")&amp;IF(AND(N(A390)&gt;0,(TODAY()-N(A390))&gt;=N('Settings'!$B$4)),"STALE; ","")&amp;IF(D390="","NO CONTACT INFO; ","")&amp;IF(B390="","NO SOURCE; ","")&amp;IF(E390="","NO PROPERTY; ","")&amp;IF(N(A390)=0,"NO DATE RECEIVED; ",""),LEN(IF(N(G390)=0,"NO REPLY YET; ","")&amp;IF(AND(N(J390)&gt;0,N(J390)&lt;TODAY()),"NEXT STEP OVERDUE; ","")&amp;IF(AND(N(G390)&gt;0,OR(I390="",N(J390)=0)),"NO NEXT STEP; ","")&amp;IF(AND(K390="Showing scheduled",N(H390)&gt;0,N(H390)&lt;TODAY()),"SHOWING PASSED, UPDATE STATUS; ","")&amp;IF(AND(K390="Shown",MAX(N(H390),N(L390))&gt;0,TODAY()-MAX(N(H390),N(L390))&gt;=N('Settings'!$B$3)),"SHOWN, NO FOLLOW-UP; ","")&amp;IF(AND(N(A390)&gt;0,(TODAY()-N(A390))&gt;=N('Settings'!$B$4)),"STALE; ","")&amp;IF(D390="","NO CONTACT INFO; ","")&amp;IF(B390="","NO SOURCE; ","")&amp;IF(E390="","NO PROPERTY; ","")&amp;IF(N(A390)=0,"NO DATE RECEIVED; ",""))-2)))</f>
        <v/>
      </c>
    </row>
    <row r="391">
      <c r="A391" s="6" t="n"/>
      <c r="F391" s="6" t="n"/>
      <c r="G391" s="6" t="n"/>
      <c r="H391" s="6" t="n"/>
      <c r="J391" s="6" t="n"/>
      <c r="L391" s="6" t="n"/>
      <c r="M391" s="8">
        <f>IF(OR(NOT(OR(A391&lt;&gt;"",C391&lt;&gt;"",D391&lt;&gt;"")),N(A391)=0,OR(K391="Leased",K391="Closed")),"",MAX(0,(TODAY()-N(A391))))</f>
        <v/>
      </c>
      <c r="N391">
        <f>IF(OR(NOT(OR(A391&lt;&gt;"",C391&lt;&gt;"",D391&lt;&gt;"")),OR(K391="Leased",K391="Closed")),"",IF(IF(N(G391)=0,"NO REPLY YET; ","")&amp;IF(AND(N(J391)&gt;0,N(J391)&lt;TODAY()),"NEXT STEP OVERDUE; ","")&amp;IF(AND(N(G391)&gt;0,OR(I391="",N(J391)=0)),"NO NEXT STEP; ","")&amp;IF(AND(K391="Showing scheduled",N(H391)&gt;0,N(H391)&lt;TODAY()),"SHOWING PASSED, UPDATE STATUS; ","")&amp;IF(AND(K391="Shown",MAX(N(H391),N(L391))&gt;0,TODAY()-MAX(N(H391),N(L391))&gt;=N('Settings'!$B$3)),"SHOWN, NO FOLLOW-UP; ","")&amp;IF(AND(N(A391)&gt;0,(TODAY()-N(A391))&gt;=N('Settings'!$B$4)),"STALE; ","")&amp;IF(D391="","NO CONTACT INFO; ","")&amp;IF(B391="","NO SOURCE; ","")&amp;IF(E391="","NO PROPERTY; ","")&amp;IF(N(A391)=0,"NO DATE RECEIVED; ","")="","",LEFT(IF(N(G391)=0,"NO REPLY YET; ","")&amp;IF(AND(N(J391)&gt;0,N(J391)&lt;TODAY()),"NEXT STEP OVERDUE; ","")&amp;IF(AND(N(G391)&gt;0,OR(I391="",N(J391)=0)),"NO NEXT STEP; ","")&amp;IF(AND(K391="Showing scheduled",N(H391)&gt;0,N(H391)&lt;TODAY()),"SHOWING PASSED, UPDATE STATUS; ","")&amp;IF(AND(K391="Shown",MAX(N(H391),N(L391))&gt;0,TODAY()-MAX(N(H391),N(L391))&gt;=N('Settings'!$B$3)),"SHOWN, NO FOLLOW-UP; ","")&amp;IF(AND(N(A391)&gt;0,(TODAY()-N(A391))&gt;=N('Settings'!$B$4)),"STALE; ","")&amp;IF(D391="","NO CONTACT INFO; ","")&amp;IF(B391="","NO SOURCE; ","")&amp;IF(E391="","NO PROPERTY; ","")&amp;IF(N(A391)=0,"NO DATE RECEIVED; ",""),LEN(IF(N(G391)=0,"NO REPLY YET; ","")&amp;IF(AND(N(J391)&gt;0,N(J391)&lt;TODAY()),"NEXT STEP OVERDUE; ","")&amp;IF(AND(N(G391)&gt;0,OR(I391="",N(J391)=0)),"NO NEXT STEP; ","")&amp;IF(AND(K391="Showing scheduled",N(H391)&gt;0,N(H391)&lt;TODAY()),"SHOWING PASSED, UPDATE STATUS; ","")&amp;IF(AND(K391="Shown",MAX(N(H391),N(L391))&gt;0,TODAY()-MAX(N(H391),N(L391))&gt;=N('Settings'!$B$3)),"SHOWN, NO FOLLOW-UP; ","")&amp;IF(AND(N(A391)&gt;0,(TODAY()-N(A391))&gt;=N('Settings'!$B$4)),"STALE; ","")&amp;IF(D391="","NO CONTACT INFO; ","")&amp;IF(B391="","NO SOURCE; ","")&amp;IF(E391="","NO PROPERTY; ","")&amp;IF(N(A391)=0,"NO DATE RECEIVED; ",""))-2)))</f>
        <v/>
      </c>
    </row>
    <row r="392">
      <c r="A392" s="6" t="n"/>
      <c r="F392" s="6" t="n"/>
      <c r="G392" s="6" t="n"/>
      <c r="H392" s="6" t="n"/>
      <c r="J392" s="6" t="n"/>
      <c r="L392" s="6" t="n"/>
      <c r="M392" s="8">
        <f>IF(OR(NOT(OR(A392&lt;&gt;"",C392&lt;&gt;"",D392&lt;&gt;"")),N(A392)=0,OR(K392="Leased",K392="Closed")),"",MAX(0,(TODAY()-N(A392))))</f>
        <v/>
      </c>
      <c r="N392">
        <f>IF(OR(NOT(OR(A392&lt;&gt;"",C392&lt;&gt;"",D392&lt;&gt;"")),OR(K392="Leased",K392="Closed")),"",IF(IF(N(G392)=0,"NO REPLY YET; ","")&amp;IF(AND(N(J392)&gt;0,N(J392)&lt;TODAY()),"NEXT STEP OVERDUE; ","")&amp;IF(AND(N(G392)&gt;0,OR(I392="",N(J392)=0)),"NO NEXT STEP; ","")&amp;IF(AND(K392="Showing scheduled",N(H392)&gt;0,N(H392)&lt;TODAY()),"SHOWING PASSED, UPDATE STATUS; ","")&amp;IF(AND(K392="Shown",MAX(N(H392),N(L392))&gt;0,TODAY()-MAX(N(H392),N(L392))&gt;=N('Settings'!$B$3)),"SHOWN, NO FOLLOW-UP; ","")&amp;IF(AND(N(A392)&gt;0,(TODAY()-N(A392))&gt;=N('Settings'!$B$4)),"STALE; ","")&amp;IF(D392="","NO CONTACT INFO; ","")&amp;IF(B392="","NO SOURCE; ","")&amp;IF(E392="","NO PROPERTY; ","")&amp;IF(N(A392)=0,"NO DATE RECEIVED; ","")="","",LEFT(IF(N(G392)=0,"NO REPLY YET; ","")&amp;IF(AND(N(J392)&gt;0,N(J392)&lt;TODAY()),"NEXT STEP OVERDUE; ","")&amp;IF(AND(N(G392)&gt;0,OR(I392="",N(J392)=0)),"NO NEXT STEP; ","")&amp;IF(AND(K392="Showing scheduled",N(H392)&gt;0,N(H392)&lt;TODAY()),"SHOWING PASSED, UPDATE STATUS; ","")&amp;IF(AND(K392="Shown",MAX(N(H392),N(L392))&gt;0,TODAY()-MAX(N(H392),N(L392))&gt;=N('Settings'!$B$3)),"SHOWN, NO FOLLOW-UP; ","")&amp;IF(AND(N(A392)&gt;0,(TODAY()-N(A392))&gt;=N('Settings'!$B$4)),"STALE; ","")&amp;IF(D392="","NO CONTACT INFO; ","")&amp;IF(B392="","NO SOURCE; ","")&amp;IF(E392="","NO PROPERTY; ","")&amp;IF(N(A392)=0,"NO DATE RECEIVED; ",""),LEN(IF(N(G392)=0,"NO REPLY YET; ","")&amp;IF(AND(N(J392)&gt;0,N(J392)&lt;TODAY()),"NEXT STEP OVERDUE; ","")&amp;IF(AND(N(G392)&gt;0,OR(I392="",N(J392)=0)),"NO NEXT STEP; ","")&amp;IF(AND(K392="Showing scheduled",N(H392)&gt;0,N(H392)&lt;TODAY()),"SHOWING PASSED, UPDATE STATUS; ","")&amp;IF(AND(K392="Shown",MAX(N(H392),N(L392))&gt;0,TODAY()-MAX(N(H392),N(L392))&gt;=N('Settings'!$B$3)),"SHOWN, NO FOLLOW-UP; ","")&amp;IF(AND(N(A392)&gt;0,(TODAY()-N(A392))&gt;=N('Settings'!$B$4)),"STALE; ","")&amp;IF(D392="","NO CONTACT INFO; ","")&amp;IF(B392="","NO SOURCE; ","")&amp;IF(E392="","NO PROPERTY; ","")&amp;IF(N(A392)=0,"NO DATE RECEIVED; ",""))-2)))</f>
        <v/>
      </c>
    </row>
    <row r="393">
      <c r="A393" s="6" t="n"/>
      <c r="F393" s="6" t="n"/>
      <c r="G393" s="6" t="n"/>
      <c r="H393" s="6" t="n"/>
      <c r="J393" s="6" t="n"/>
      <c r="L393" s="6" t="n"/>
      <c r="M393" s="8">
        <f>IF(OR(NOT(OR(A393&lt;&gt;"",C393&lt;&gt;"",D393&lt;&gt;"")),N(A393)=0,OR(K393="Leased",K393="Closed")),"",MAX(0,(TODAY()-N(A393))))</f>
        <v/>
      </c>
      <c r="N393">
        <f>IF(OR(NOT(OR(A393&lt;&gt;"",C393&lt;&gt;"",D393&lt;&gt;"")),OR(K393="Leased",K393="Closed")),"",IF(IF(N(G393)=0,"NO REPLY YET; ","")&amp;IF(AND(N(J393)&gt;0,N(J393)&lt;TODAY()),"NEXT STEP OVERDUE; ","")&amp;IF(AND(N(G393)&gt;0,OR(I393="",N(J393)=0)),"NO NEXT STEP; ","")&amp;IF(AND(K393="Showing scheduled",N(H393)&gt;0,N(H393)&lt;TODAY()),"SHOWING PASSED, UPDATE STATUS; ","")&amp;IF(AND(K393="Shown",MAX(N(H393),N(L393))&gt;0,TODAY()-MAX(N(H393),N(L393))&gt;=N('Settings'!$B$3)),"SHOWN, NO FOLLOW-UP; ","")&amp;IF(AND(N(A393)&gt;0,(TODAY()-N(A393))&gt;=N('Settings'!$B$4)),"STALE; ","")&amp;IF(D393="","NO CONTACT INFO; ","")&amp;IF(B393="","NO SOURCE; ","")&amp;IF(E393="","NO PROPERTY; ","")&amp;IF(N(A393)=0,"NO DATE RECEIVED; ","")="","",LEFT(IF(N(G393)=0,"NO REPLY YET; ","")&amp;IF(AND(N(J393)&gt;0,N(J393)&lt;TODAY()),"NEXT STEP OVERDUE; ","")&amp;IF(AND(N(G393)&gt;0,OR(I393="",N(J393)=0)),"NO NEXT STEP; ","")&amp;IF(AND(K393="Showing scheduled",N(H393)&gt;0,N(H393)&lt;TODAY()),"SHOWING PASSED, UPDATE STATUS; ","")&amp;IF(AND(K393="Shown",MAX(N(H393),N(L393))&gt;0,TODAY()-MAX(N(H393),N(L393))&gt;=N('Settings'!$B$3)),"SHOWN, NO FOLLOW-UP; ","")&amp;IF(AND(N(A393)&gt;0,(TODAY()-N(A393))&gt;=N('Settings'!$B$4)),"STALE; ","")&amp;IF(D393="","NO CONTACT INFO; ","")&amp;IF(B393="","NO SOURCE; ","")&amp;IF(E393="","NO PROPERTY; ","")&amp;IF(N(A393)=0,"NO DATE RECEIVED; ",""),LEN(IF(N(G393)=0,"NO REPLY YET; ","")&amp;IF(AND(N(J393)&gt;0,N(J393)&lt;TODAY()),"NEXT STEP OVERDUE; ","")&amp;IF(AND(N(G393)&gt;0,OR(I393="",N(J393)=0)),"NO NEXT STEP; ","")&amp;IF(AND(K393="Showing scheduled",N(H393)&gt;0,N(H393)&lt;TODAY()),"SHOWING PASSED, UPDATE STATUS; ","")&amp;IF(AND(K393="Shown",MAX(N(H393),N(L393))&gt;0,TODAY()-MAX(N(H393),N(L393))&gt;=N('Settings'!$B$3)),"SHOWN, NO FOLLOW-UP; ","")&amp;IF(AND(N(A393)&gt;0,(TODAY()-N(A393))&gt;=N('Settings'!$B$4)),"STALE; ","")&amp;IF(D393="","NO CONTACT INFO; ","")&amp;IF(B393="","NO SOURCE; ","")&amp;IF(E393="","NO PROPERTY; ","")&amp;IF(N(A393)=0,"NO DATE RECEIVED; ",""))-2)))</f>
        <v/>
      </c>
    </row>
    <row r="394">
      <c r="A394" s="6" t="n"/>
      <c r="F394" s="6" t="n"/>
      <c r="G394" s="6" t="n"/>
      <c r="H394" s="6" t="n"/>
      <c r="J394" s="6" t="n"/>
      <c r="L394" s="6" t="n"/>
      <c r="M394" s="8">
        <f>IF(OR(NOT(OR(A394&lt;&gt;"",C394&lt;&gt;"",D394&lt;&gt;"")),N(A394)=0,OR(K394="Leased",K394="Closed")),"",MAX(0,(TODAY()-N(A394))))</f>
        <v/>
      </c>
      <c r="N394">
        <f>IF(OR(NOT(OR(A394&lt;&gt;"",C394&lt;&gt;"",D394&lt;&gt;"")),OR(K394="Leased",K394="Closed")),"",IF(IF(N(G394)=0,"NO REPLY YET; ","")&amp;IF(AND(N(J394)&gt;0,N(J394)&lt;TODAY()),"NEXT STEP OVERDUE; ","")&amp;IF(AND(N(G394)&gt;0,OR(I394="",N(J394)=0)),"NO NEXT STEP; ","")&amp;IF(AND(K394="Showing scheduled",N(H394)&gt;0,N(H394)&lt;TODAY()),"SHOWING PASSED, UPDATE STATUS; ","")&amp;IF(AND(K394="Shown",MAX(N(H394),N(L394))&gt;0,TODAY()-MAX(N(H394),N(L394))&gt;=N('Settings'!$B$3)),"SHOWN, NO FOLLOW-UP; ","")&amp;IF(AND(N(A394)&gt;0,(TODAY()-N(A394))&gt;=N('Settings'!$B$4)),"STALE; ","")&amp;IF(D394="","NO CONTACT INFO; ","")&amp;IF(B394="","NO SOURCE; ","")&amp;IF(E394="","NO PROPERTY; ","")&amp;IF(N(A394)=0,"NO DATE RECEIVED; ","")="","",LEFT(IF(N(G394)=0,"NO REPLY YET; ","")&amp;IF(AND(N(J394)&gt;0,N(J394)&lt;TODAY()),"NEXT STEP OVERDUE; ","")&amp;IF(AND(N(G394)&gt;0,OR(I394="",N(J394)=0)),"NO NEXT STEP; ","")&amp;IF(AND(K394="Showing scheduled",N(H394)&gt;0,N(H394)&lt;TODAY()),"SHOWING PASSED, UPDATE STATUS; ","")&amp;IF(AND(K394="Shown",MAX(N(H394),N(L394))&gt;0,TODAY()-MAX(N(H394),N(L394))&gt;=N('Settings'!$B$3)),"SHOWN, NO FOLLOW-UP; ","")&amp;IF(AND(N(A394)&gt;0,(TODAY()-N(A394))&gt;=N('Settings'!$B$4)),"STALE; ","")&amp;IF(D394="","NO CONTACT INFO; ","")&amp;IF(B394="","NO SOURCE; ","")&amp;IF(E394="","NO PROPERTY; ","")&amp;IF(N(A394)=0,"NO DATE RECEIVED; ",""),LEN(IF(N(G394)=0,"NO REPLY YET; ","")&amp;IF(AND(N(J394)&gt;0,N(J394)&lt;TODAY()),"NEXT STEP OVERDUE; ","")&amp;IF(AND(N(G394)&gt;0,OR(I394="",N(J394)=0)),"NO NEXT STEP; ","")&amp;IF(AND(K394="Showing scheduled",N(H394)&gt;0,N(H394)&lt;TODAY()),"SHOWING PASSED, UPDATE STATUS; ","")&amp;IF(AND(K394="Shown",MAX(N(H394),N(L394))&gt;0,TODAY()-MAX(N(H394),N(L394))&gt;=N('Settings'!$B$3)),"SHOWN, NO FOLLOW-UP; ","")&amp;IF(AND(N(A394)&gt;0,(TODAY()-N(A394))&gt;=N('Settings'!$B$4)),"STALE; ","")&amp;IF(D394="","NO CONTACT INFO; ","")&amp;IF(B394="","NO SOURCE; ","")&amp;IF(E394="","NO PROPERTY; ","")&amp;IF(N(A394)=0,"NO DATE RECEIVED; ",""))-2)))</f>
        <v/>
      </c>
    </row>
    <row r="395">
      <c r="A395" s="6" t="n"/>
      <c r="F395" s="6" t="n"/>
      <c r="G395" s="6" t="n"/>
      <c r="H395" s="6" t="n"/>
      <c r="J395" s="6" t="n"/>
      <c r="L395" s="6" t="n"/>
      <c r="M395" s="8">
        <f>IF(OR(NOT(OR(A395&lt;&gt;"",C395&lt;&gt;"",D395&lt;&gt;"")),N(A395)=0,OR(K395="Leased",K395="Closed")),"",MAX(0,(TODAY()-N(A395))))</f>
        <v/>
      </c>
      <c r="N395">
        <f>IF(OR(NOT(OR(A395&lt;&gt;"",C395&lt;&gt;"",D395&lt;&gt;"")),OR(K395="Leased",K395="Closed")),"",IF(IF(N(G395)=0,"NO REPLY YET; ","")&amp;IF(AND(N(J395)&gt;0,N(J395)&lt;TODAY()),"NEXT STEP OVERDUE; ","")&amp;IF(AND(N(G395)&gt;0,OR(I395="",N(J395)=0)),"NO NEXT STEP; ","")&amp;IF(AND(K395="Showing scheduled",N(H395)&gt;0,N(H395)&lt;TODAY()),"SHOWING PASSED, UPDATE STATUS; ","")&amp;IF(AND(K395="Shown",MAX(N(H395),N(L395))&gt;0,TODAY()-MAX(N(H395),N(L395))&gt;=N('Settings'!$B$3)),"SHOWN, NO FOLLOW-UP; ","")&amp;IF(AND(N(A395)&gt;0,(TODAY()-N(A395))&gt;=N('Settings'!$B$4)),"STALE; ","")&amp;IF(D395="","NO CONTACT INFO; ","")&amp;IF(B395="","NO SOURCE; ","")&amp;IF(E395="","NO PROPERTY; ","")&amp;IF(N(A395)=0,"NO DATE RECEIVED; ","")="","",LEFT(IF(N(G395)=0,"NO REPLY YET; ","")&amp;IF(AND(N(J395)&gt;0,N(J395)&lt;TODAY()),"NEXT STEP OVERDUE; ","")&amp;IF(AND(N(G395)&gt;0,OR(I395="",N(J395)=0)),"NO NEXT STEP; ","")&amp;IF(AND(K395="Showing scheduled",N(H395)&gt;0,N(H395)&lt;TODAY()),"SHOWING PASSED, UPDATE STATUS; ","")&amp;IF(AND(K395="Shown",MAX(N(H395),N(L395))&gt;0,TODAY()-MAX(N(H395),N(L395))&gt;=N('Settings'!$B$3)),"SHOWN, NO FOLLOW-UP; ","")&amp;IF(AND(N(A395)&gt;0,(TODAY()-N(A395))&gt;=N('Settings'!$B$4)),"STALE; ","")&amp;IF(D395="","NO CONTACT INFO; ","")&amp;IF(B395="","NO SOURCE; ","")&amp;IF(E395="","NO PROPERTY; ","")&amp;IF(N(A395)=0,"NO DATE RECEIVED; ",""),LEN(IF(N(G395)=0,"NO REPLY YET; ","")&amp;IF(AND(N(J395)&gt;0,N(J395)&lt;TODAY()),"NEXT STEP OVERDUE; ","")&amp;IF(AND(N(G395)&gt;0,OR(I395="",N(J395)=0)),"NO NEXT STEP; ","")&amp;IF(AND(K395="Showing scheduled",N(H395)&gt;0,N(H395)&lt;TODAY()),"SHOWING PASSED, UPDATE STATUS; ","")&amp;IF(AND(K395="Shown",MAX(N(H395),N(L395))&gt;0,TODAY()-MAX(N(H395),N(L395))&gt;=N('Settings'!$B$3)),"SHOWN, NO FOLLOW-UP; ","")&amp;IF(AND(N(A395)&gt;0,(TODAY()-N(A395))&gt;=N('Settings'!$B$4)),"STALE; ","")&amp;IF(D395="","NO CONTACT INFO; ","")&amp;IF(B395="","NO SOURCE; ","")&amp;IF(E395="","NO PROPERTY; ","")&amp;IF(N(A395)=0,"NO DATE RECEIVED; ",""))-2)))</f>
        <v/>
      </c>
    </row>
    <row r="396">
      <c r="A396" s="6" t="n"/>
      <c r="F396" s="6" t="n"/>
      <c r="G396" s="6" t="n"/>
      <c r="H396" s="6" t="n"/>
      <c r="J396" s="6" t="n"/>
      <c r="L396" s="6" t="n"/>
      <c r="M396" s="8">
        <f>IF(OR(NOT(OR(A396&lt;&gt;"",C396&lt;&gt;"",D396&lt;&gt;"")),N(A396)=0,OR(K396="Leased",K396="Closed")),"",MAX(0,(TODAY()-N(A396))))</f>
        <v/>
      </c>
      <c r="N396">
        <f>IF(OR(NOT(OR(A396&lt;&gt;"",C396&lt;&gt;"",D396&lt;&gt;"")),OR(K396="Leased",K396="Closed")),"",IF(IF(N(G396)=0,"NO REPLY YET; ","")&amp;IF(AND(N(J396)&gt;0,N(J396)&lt;TODAY()),"NEXT STEP OVERDUE; ","")&amp;IF(AND(N(G396)&gt;0,OR(I396="",N(J396)=0)),"NO NEXT STEP; ","")&amp;IF(AND(K396="Showing scheduled",N(H396)&gt;0,N(H396)&lt;TODAY()),"SHOWING PASSED, UPDATE STATUS; ","")&amp;IF(AND(K396="Shown",MAX(N(H396),N(L396))&gt;0,TODAY()-MAX(N(H396),N(L396))&gt;=N('Settings'!$B$3)),"SHOWN, NO FOLLOW-UP; ","")&amp;IF(AND(N(A396)&gt;0,(TODAY()-N(A396))&gt;=N('Settings'!$B$4)),"STALE; ","")&amp;IF(D396="","NO CONTACT INFO; ","")&amp;IF(B396="","NO SOURCE; ","")&amp;IF(E396="","NO PROPERTY; ","")&amp;IF(N(A396)=0,"NO DATE RECEIVED; ","")="","",LEFT(IF(N(G396)=0,"NO REPLY YET; ","")&amp;IF(AND(N(J396)&gt;0,N(J396)&lt;TODAY()),"NEXT STEP OVERDUE; ","")&amp;IF(AND(N(G396)&gt;0,OR(I396="",N(J396)=0)),"NO NEXT STEP; ","")&amp;IF(AND(K396="Showing scheduled",N(H396)&gt;0,N(H396)&lt;TODAY()),"SHOWING PASSED, UPDATE STATUS; ","")&amp;IF(AND(K396="Shown",MAX(N(H396),N(L396))&gt;0,TODAY()-MAX(N(H396),N(L396))&gt;=N('Settings'!$B$3)),"SHOWN, NO FOLLOW-UP; ","")&amp;IF(AND(N(A396)&gt;0,(TODAY()-N(A396))&gt;=N('Settings'!$B$4)),"STALE; ","")&amp;IF(D396="","NO CONTACT INFO; ","")&amp;IF(B396="","NO SOURCE; ","")&amp;IF(E396="","NO PROPERTY; ","")&amp;IF(N(A396)=0,"NO DATE RECEIVED; ",""),LEN(IF(N(G396)=0,"NO REPLY YET; ","")&amp;IF(AND(N(J396)&gt;0,N(J396)&lt;TODAY()),"NEXT STEP OVERDUE; ","")&amp;IF(AND(N(G396)&gt;0,OR(I396="",N(J396)=0)),"NO NEXT STEP; ","")&amp;IF(AND(K396="Showing scheduled",N(H396)&gt;0,N(H396)&lt;TODAY()),"SHOWING PASSED, UPDATE STATUS; ","")&amp;IF(AND(K396="Shown",MAX(N(H396),N(L396))&gt;0,TODAY()-MAX(N(H396),N(L396))&gt;=N('Settings'!$B$3)),"SHOWN, NO FOLLOW-UP; ","")&amp;IF(AND(N(A396)&gt;0,(TODAY()-N(A396))&gt;=N('Settings'!$B$4)),"STALE; ","")&amp;IF(D396="","NO CONTACT INFO; ","")&amp;IF(B396="","NO SOURCE; ","")&amp;IF(E396="","NO PROPERTY; ","")&amp;IF(N(A396)=0,"NO DATE RECEIVED; ",""))-2)))</f>
        <v/>
      </c>
    </row>
    <row r="397">
      <c r="A397" s="6" t="n"/>
      <c r="F397" s="6" t="n"/>
      <c r="G397" s="6" t="n"/>
      <c r="H397" s="6" t="n"/>
      <c r="J397" s="6" t="n"/>
      <c r="L397" s="6" t="n"/>
      <c r="M397" s="8">
        <f>IF(OR(NOT(OR(A397&lt;&gt;"",C397&lt;&gt;"",D397&lt;&gt;"")),N(A397)=0,OR(K397="Leased",K397="Closed")),"",MAX(0,(TODAY()-N(A397))))</f>
        <v/>
      </c>
      <c r="N397">
        <f>IF(OR(NOT(OR(A397&lt;&gt;"",C397&lt;&gt;"",D397&lt;&gt;"")),OR(K397="Leased",K397="Closed")),"",IF(IF(N(G397)=0,"NO REPLY YET; ","")&amp;IF(AND(N(J397)&gt;0,N(J397)&lt;TODAY()),"NEXT STEP OVERDUE; ","")&amp;IF(AND(N(G397)&gt;0,OR(I397="",N(J397)=0)),"NO NEXT STEP; ","")&amp;IF(AND(K397="Showing scheduled",N(H397)&gt;0,N(H397)&lt;TODAY()),"SHOWING PASSED, UPDATE STATUS; ","")&amp;IF(AND(K397="Shown",MAX(N(H397),N(L397))&gt;0,TODAY()-MAX(N(H397),N(L397))&gt;=N('Settings'!$B$3)),"SHOWN, NO FOLLOW-UP; ","")&amp;IF(AND(N(A397)&gt;0,(TODAY()-N(A397))&gt;=N('Settings'!$B$4)),"STALE; ","")&amp;IF(D397="","NO CONTACT INFO; ","")&amp;IF(B397="","NO SOURCE; ","")&amp;IF(E397="","NO PROPERTY; ","")&amp;IF(N(A397)=0,"NO DATE RECEIVED; ","")="","",LEFT(IF(N(G397)=0,"NO REPLY YET; ","")&amp;IF(AND(N(J397)&gt;0,N(J397)&lt;TODAY()),"NEXT STEP OVERDUE; ","")&amp;IF(AND(N(G397)&gt;0,OR(I397="",N(J397)=0)),"NO NEXT STEP; ","")&amp;IF(AND(K397="Showing scheduled",N(H397)&gt;0,N(H397)&lt;TODAY()),"SHOWING PASSED, UPDATE STATUS; ","")&amp;IF(AND(K397="Shown",MAX(N(H397),N(L397))&gt;0,TODAY()-MAX(N(H397),N(L397))&gt;=N('Settings'!$B$3)),"SHOWN, NO FOLLOW-UP; ","")&amp;IF(AND(N(A397)&gt;0,(TODAY()-N(A397))&gt;=N('Settings'!$B$4)),"STALE; ","")&amp;IF(D397="","NO CONTACT INFO; ","")&amp;IF(B397="","NO SOURCE; ","")&amp;IF(E397="","NO PROPERTY; ","")&amp;IF(N(A397)=0,"NO DATE RECEIVED; ",""),LEN(IF(N(G397)=0,"NO REPLY YET; ","")&amp;IF(AND(N(J397)&gt;0,N(J397)&lt;TODAY()),"NEXT STEP OVERDUE; ","")&amp;IF(AND(N(G397)&gt;0,OR(I397="",N(J397)=0)),"NO NEXT STEP; ","")&amp;IF(AND(K397="Showing scheduled",N(H397)&gt;0,N(H397)&lt;TODAY()),"SHOWING PASSED, UPDATE STATUS; ","")&amp;IF(AND(K397="Shown",MAX(N(H397),N(L397))&gt;0,TODAY()-MAX(N(H397),N(L397))&gt;=N('Settings'!$B$3)),"SHOWN, NO FOLLOW-UP; ","")&amp;IF(AND(N(A397)&gt;0,(TODAY()-N(A397))&gt;=N('Settings'!$B$4)),"STALE; ","")&amp;IF(D397="","NO CONTACT INFO; ","")&amp;IF(B397="","NO SOURCE; ","")&amp;IF(E397="","NO PROPERTY; ","")&amp;IF(N(A397)=0,"NO DATE RECEIVED; ",""))-2)))</f>
        <v/>
      </c>
    </row>
    <row r="398">
      <c r="A398" s="6" t="n"/>
      <c r="F398" s="6" t="n"/>
      <c r="G398" s="6" t="n"/>
      <c r="H398" s="6" t="n"/>
      <c r="J398" s="6" t="n"/>
      <c r="L398" s="6" t="n"/>
      <c r="M398" s="8">
        <f>IF(OR(NOT(OR(A398&lt;&gt;"",C398&lt;&gt;"",D398&lt;&gt;"")),N(A398)=0,OR(K398="Leased",K398="Closed")),"",MAX(0,(TODAY()-N(A398))))</f>
        <v/>
      </c>
      <c r="N398">
        <f>IF(OR(NOT(OR(A398&lt;&gt;"",C398&lt;&gt;"",D398&lt;&gt;"")),OR(K398="Leased",K398="Closed")),"",IF(IF(N(G398)=0,"NO REPLY YET; ","")&amp;IF(AND(N(J398)&gt;0,N(J398)&lt;TODAY()),"NEXT STEP OVERDUE; ","")&amp;IF(AND(N(G398)&gt;0,OR(I398="",N(J398)=0)),"NO NEXT STEP; ","")&amp;IF(AND(K398="Showing scheduled",N(H398)&gt;0,N(H398)&lt;TODAY()),"SHOWING PASSED, UPDATE STATUS; ","")&amp;IF(AND(K398="Shown",MAX(N(H398),N(L398))&gt;0,TODAY()-MAX(N(H398),N(L398))&gt;=N('Settings'!$B$3)),"SHOWN, NO FOLLOW-UP; ","")&amp;IF(AND(N(A398)&gt;0,(TODAY()-N(A398))&gt;=N('Settings'!$B$4)),"STALE; ","")&amp;IF(D398="","NO CONTACT INFO; ","")&amp;IF(B398="","NO SOURCE; ","")&amp;IF(E398="","NO PROPERTY; ","")&amp;IF(N(A398)=0,"NO DATE RECEIVED; ","")="","",LEFT(IF(N(G398)=0,"NO REPLY YET; ","")&amp;IF(AND(N(J398)&gt;0,N(J398)&lt;TODAY()),"NEXT STEP OVERDUE; ","")&amp;IF(AND(N(G398)&gt;0,OR(I398="",N(J398)=0)),"NO NEXT STEP; ","")&amp;IF(AND(K398="Showing scheduled",N(H398)&gt;0,N(H398)&lt;TODAY()),"SHOWING PASSED, UPDATE STATUS; ","")&amp;IF(AND(K398="Shown",MAX(N(H398),N(L398))&gt;0,TODAY()-MAX(N(H398),N(L398))&gt;=N('Settings'!$B$3)),"SHOWN, NO FOLLOW-UP; ","")&amp;IF(AND(N(A398)&gt;0,(TODAY()-N(A398))&gt;=N('Settings'!$B$4)),"STALE; ","")&amp;IF(D398="","NO CONTACT INFO; ","")&amp;IF(B398="","NO SOURCE; ","")&amp;IF(E398="","NO PROPERTY; ","")&amp;IF(N(A398)=0,"NO DATE RECEIVED; ",""),LEN(IF(N(G398)=0,"NO REPLY YET; ","")&amp;IF(AND(N(J398)&gt;0,N(J398)&lt;TODAY()),"NEXT STEP OVERDUE; ","")&amp;IF(AND(N(G398)&gt;0,OR(I398="",N(J398)=0)),"NO NEXT STEP; ","")&amp;IF(AND(K398="Showing scheduled",N(H398)&gt;0,N(H398)&lt;TODAY()),"SHOWING PASSED, UPDATE STATUS; ","")&amp;IF(AND(K398="Shown",MAX(N(H398),N(L398))&gt;0,TODAY()-MAX(N(H398),N(L398))&gt;=N('Settings'!$B$3)),"SHOWN, NO FOLLOW-UP; ","")&amp;IF(AND(N(A398)&gt;0,(TODAY()-N(A398))&gt;=N('Settings'!$B$4)),"STALE; ","")&amp;IF(D398="","NO CONTACT INFO; ","")&amp;IF(B398="","NO SOURCE; ","")&amp;IF(E398="","NO PROPERTY; ","")&amp;IF(N(A398)=0,"NO DATE RECEIVED; ",""))-2)))</f>
        <v/>
      </c>
    </row>
    <row r="399">
      <c r="A399" s="6" t="n"/>
      <c r="F399" s="6" t="n"/>
      <c r="G399" s="6" t="n"/>
      <c r="H399" s="6" t="n"/>
      <c r="J399" s="6" t="n"/>
      <c r="L399" s="6" t="n"/>
      <c r="M399" s="8">
        <f>IF(OR(NOT(OR(A399&lt;&gt;"",C399&lt;&gt;"",D399&lt;&gt;"")),N(A399)=0,OR(K399="Leased",K399="Closed")),"",MAX(0,(TODAY()-N(A399))))</f>
        <v/>
      </c>
      <c r="N399">
        <f>IF(OR(NOT(OR(A399&lt;&gt;"",C399&lt;&gt;"",D399&lt;&gt;"")),OR(K399="Leased",K399="Closed")),"",IF(IF(N(G399)=0,"NO REPLY YET; ","")&amp;IF(AND(N(J399)&gt;0,N(J399)&lt;TODAY()),"NEXT STEP OVERDUE; ","")&amp;IF(AND(N(G399)&gt;0,OR(I399="",N(J399)=0)),"NO NEXT STEP; ","")&amp;IF(AND(K399="Showing scheduled",N(H399)&gt;0,N(H399)&lt;TODAY()),"SHOWING PASSED, UPDATE STATUS; ","")&amp;IF(AND(K399="Shown",MAX(N(H399),N(L399))&gt;0,TODAY()-MAX(N(H399),N(L399))&gt;=N('Settings'!$B$3)),"SHOWN, NO FOLLOW-UP; ","")&amp;IF(AND(N(A399)&gt;0,(TODAY()-N(A399))&gt;=N('Settings'!$B$4)),"STALE; ","")&amp;IF(D399="","NO CONTACT INFO; ","")&amp;IF(B399="","NO SOURCE; ","")&amp;IF(E399="","NO PROPERTY; ","")&amp;IF(N(A399)=0,"NO DATE RECEIVED; ","")="","",LEFT(IF(N(G399)=0,"NO REPLY YET; ","")&amp;IF(AND(N(J399)&gt;0,N(J399)&lt;TODAY()),"NEXT STEP OVERDUE; ","")&amp;IF(AND(N(G399)&gt;0,OR(I399="",N(J399)=0)),"NO NEXT STEP; ","")&amp;IF(AND(K399="Showing scheduled",N(H399)&gt;0,N(H399)&lt;TODAY()),"SHOWING PASSED, UPDATE STATUS; ","")&amp;IF(AND(K399="Shown",MAX(N(H399),N(L399))&gt;0,TODAY()-MAX(N(H399),N(L399))&gt;=N('Settings'!$B$3)),"SHOWN, NO FOLLOW-UP; ","")&amp;IF(AND(N(A399)&gt;0,(TODAY()-N(A399))&gt;=N('Settings'!$B$4)),"STALE; ","")&amp;IF(D399="","NO CONTACT INFO; ","")&amp;IF(B399="","NO SOURCE; ","")&amp;IF(E399="","NO PROPERTY; ","")&amp;IF(N(A399)=0,"NO DATE RECEIVED; ",""),LEN(IF(N(G399)=0,"NO REPLY YET; ","")&amp;IF(AND(N(J399)&gt;0,N(J399)&lt;TODAY()),"NEXT STEP OVERDUE; ","")&amp;IF(AND(N(G399)&gt;0,OR(I399="",N(J399)=0)),"NO NEXT STEP; ","")&amp;IF(AND(K399="Showing scheduled",N(H399)&gt;0,N(H399)&lt;TODAY()),"SHOWING PASSED, UPDATE STATUS; ","")&amp;IF(AND(K399="Shown",MAX(N(H399),N(L399))&gt;0,TODAY()-MAX(N(H399),N(L399))&gt;=N('Settings'!$B$3)),"SHOWN, NO FOLLOW-UP; ","")&amp;IF(AND(N(A399)&gt;0,(TODAY()-N(A399))&gt;=N('Settings'!$B$4)),"STALE; ","")&amp;IF(D399="","NO CONTACT INFO; ","")&amp;IF(B399="","NO SOURCE; ","")&amp;IF(E399="","NO PROPERTY; ","")&amp;IF(N(A399)=0,"NO DATE RECEIVED; ",""))-2)))</f>
        <v/>
      </c>
    </row>
    <row r="400">
      <c r="A400" s="6" t="n"/>
      <c r="F400" s="6" t="n"/>
      <c r="G400" s="6" t="n"/>
      <c r="H400" s="6" t="n"/>
      <c r="J400" s="6" t="n"/>
      <c r="L400" s="6" t="n"/>
      <c r="M400" s="8">
        <f>IF(OR(NOT(OR(A400&lt;&gt;"",C400&lt;&gt;"",D400&lt;&gt;"")),N(A400)=0,OR(K400="Leased",K400="Closed")),"",MAX(0,(TODAY()-N(A400))))</f>
        <v/>
      </c>
      <c r="N400">
        <f>IF(OR(NOT(OR(A400&lt;&gt;"",C400&lt;&gt;"",D400&lt;&gt;"")),OR(K400="Leased",K400="Closed")),"",IF(IF(N(G400)=0,"NO REPLY YET; ","")&amp;IF(AND(N(J400)&gt;0,N(J400)&lt;TODAY()),"NEXT STEP OVERDUE; ","")&amp;IF(AND(N(G400)&gt;0,OR(I400="",N(J400)=0)),"NO NEXT STEP; ","")&amp;IF(AND(K400="Showing scheduled",N(H400)&gt;0,N(H400)&lt;TODAY()),"SHOWING PASSED, UPDATE STATUS; ","")&amp;IF(AND(K400="Shown",MAX(N(H400),N(L400))&gt;0,TODAY()-MAX(N(H400),N(L400))&gt;=N('Settings'!$B$3)),"SHOWN, NO FOLLOW-UP; ","")&amp;IF(AND(N(A400)&gt;0,(TODAY()-N(A400))&gt;=N('Settings'!$B$4)),"STALE; ","")&amp;IF(D400="","NO CONTACT INFO; ","")&amp;IF(B400="","NO SOURCE; ","")&amp;IF(E400="","NO PROPERTY; ","")&amp;IF(N(A400)=0,"NO DATE RECEIVED; ","")="","",LEFT(IF(N(G400)=0,"NO REPLY YET; ","")&amp;IF(AND(N(J400)&gt;0,N(J400)&lt;TODAY()),"NEXT STEP OVERDUE; ","")&amp;IF(AND(N(G400)&gt;0,OR(I400="",N(J400)=0)),"NO NEXT STEP; ","")&amp;IF(AND(K400="Showing scheduled",N(H400)&gt;0,N(H400)&lt;TODAY()),"SHOWING PASSED, UPDATE STATUS; ","")&amp;IF(AND(K400="Shown",MAX(N(H400),N(L400))&gt;0,TODAY()-MAX(N(H400),N(L400))&gt;=N('Settings'!$B$3)),"SHOWN, NO FOLLOW-UP; ","")&amp;IF(AND(N(A400)&gt;0,(TODAY()-N(A400))&gt;=N('Settings'!$B$4)),"STALE; ","")&amp;IF(D400="","NO CONTACT INFO; ","")&amp;IF(B400="","NO SOURCE; ","")&amp;IF(E400="","NO PROPERTY; ","")&amp;IF(N(A400)=0,"NO DATE RECEIVED; ",""),LEN(IF(N(G400)=0,"NO REPLY YET; ","")&amp;IF(AND(N(J400)&gt;0,N(J400)&lt;TODAY()),"NEXT STEP OVERDUE; ","")&amp;IF(AND(N(G400)&gt;0,OR(I400="",N(J400)=0)),"NO NEXT STEP; ","")&amp;IF(AND(K400="Showing scheduled",N(H400)&gt;0,N(H400)&lt;TODAY()),"SHOWING PASSED, UPDATE STATUS; ","")&amp;IF(AND(K400="Shown",MAX(N(H400),N(L400))&gt;0,TODAY()-MAX(N(H400),N(L400))&gt;=N('Settings'!$B$3)),"SHOWN, NO FOLLOW-UP; ","")&amp;IF(AND(N(A400)&gt;0,(TODAY()-N(A400))&gt;=N('Settings'!$B$4)),"STALE; ","")&amp;IF(D400="","NO CONTACT INFO; ","")&amp;IF(B400="","NO SOURCE; ","")&amp;IF(E400="","NO PROPERTY; ","")&amp;IF(N(A400)=0,"NO DATE RECEIVED; ",""))-2)))</f>
        <v/>
      </c>
    </row>
    <row r="401">
      <c r="A401" s="6" t="n"/>
      <c r="F401" s="6" t="n"/>
      <c r="G401" s="6" t="n"/>
      <c r="H401" s="6" t="n"/>
      <c r="J401" s="6" t="n"/>
      <c r="L401" s="6" t="n"/>
      <c r="M401" s="8">
        <f>IF(OR(NOT(OR(A401&lt;&gt;"",C401&lt;&gt;"",D401&lt;&gt;"")),N(A401)=0,OR(K401="Leased",K401="Closed")),"",MAX(0,(TODAY()-N(A401))))</f>
        <v/>
      </c>
      <c r="N401">
        <f>IF(OR(NOT(OR(A401&lt;&gt;"",C401&lt;&gt;"",D401&lt;&gt;"")),OR(K401="Leased",K401="Closed")),"",IF(IF(N(G401)=0,"NO REPLY YET; ","")&amp;IF(AND(N(J401)&gt;0,N(J401)&lt;TODAY()),"NEXT STEP OVERDUE; ","")&amp;IF(AND(N(G401)&gt;0,OR(I401="",N(J401)=0)),"NO NEXT STEP; ","")&amp;IF(AND(K401="Showing scheduled",N(H401)&gt;0,N(H401)&lt;TODAY()),"SHOWING PASSED, UPDATE STATUS; ","")&amp;IF(AND(K401="Shown",MAX(N(H401),N(L401))&gt;0,TODAY()-MAX(N(H401),N(L401))&gt;=N('Settings'!$B$3)),"SHOWN, NO FOLLOW-UP; ","")&amp;IF(AND(N(A401)&gt;0,(TODAY()-N(A401))&gt;=N('Settings'!$B$4)),"STALE; ","")&amp;IF(D401="","NO CONTACT INFO; ","")&amp;IF(B401="","NO SOURCE; ","")&amp;IF(E401="","NO PROPERTY; ","")&amp;IF(N(A401)=0,"NO DATE RECEIVED; ","")="","",LEFT(IF(N(G401)=0,"NO REPLY YET; ","")&amp;IF(AND(N(J401)&gt;0,N(J401)&lt;TODAY()),"NEXT STEP OVERDUE; ","")&amp;IF(AND(N(G401)&gt;0,OR(I401="",N(J401)=0)),"NO NEXT STEP; ","")&amp;IF(AND(K401="Showing scheduled",N(H401)&gt;0,N(H401)&lt;TODAY()),"SHOWING PASSED, UPDATE STATUS; ","")&amp;IF(AND(K401="Shown",MAX(N(H401),N(L401))&gt;0,TODAY()-MAX(N(H401),N(L401))&gt;=N('Settings'!$B$3)),"SHOWN, NO FOLLOW-UP; ","")&amp;IF(AND(N(A401)&gt;0,(TODAY()-N(A401))&gt;=N('Settings'!$B$4)),"STALE; ","")&amp;IF(D401="","NO CONTACT INFO; ","")&amp;IF(B401="","NO SOURCE; ","")&amp;IF(E401="","NO PROPERTY; ","")&amp;IF(N(A401)=0,"NO DATE RECEIVED; ",""),LEN(IF(N(G401)=0,"NO REPLY YET; ","")&amp;IF(AND(N(J401)&gt;0,N(J401)&lt;TODAY()),"NEXT STEP OVERDUE; ","")&amp;IF(AND(N(G401)&gt;0,OR(I401="",N(J401)=0)),"NO NEXT STEP; ","")&amp;IF(AND(K401="Showing scheduled",N(H401)&gt;0,N(H401)&lt;TODAY()),"SHOWING PASSED, UPDATE STATUS; ","")&amp;IF(AND(K401="Shown",MAX(N(H401),N(L401))&gt;0,TODAY()-MAX(N(H401),N(L401))&gt;=N('Settings'!$B$3)),"SHOWN, NO FOLLOW-UP; ","")&amp;IF(AND(N(A401)&gt;0,(TODAY()-N(A401))&gt;=N('Settings'!$B$4)),"STALE; ","")&amp;IF(D401="","NO CONTACT INFO; ","")&amp;IF(B401="","NO SOURCE; ","")&amp;IF(E401="","NO PROPERTY; ","")&amp;IF(N(A401)=0,"NO DATE RECEIVED; ",""))-2)))</f>
        <v/>
      </c>
    </row>
    <row r="402">
      <c r="A402" s="6" t="n"/>
      <c r="F402" s="6" t="n"/>
      <c r="G402" s="6" t="n"/>
      <c r="H402" s="6" t="n"/>
      <c r="J402" s="6" t="n"/>
      <c r="L402" s="6" t="n"/>
      <c r="M402" s="8">
        <f>IF(OR(NOT(OR(A402&lt;&gt;"",C402&lt;&gt;"",D402&lt;&gt;"")),N(A402)=0,OR(K402="Leased",K402="Closed")),"",MAX(0,(TODAY()-N(A402))))</f>
        <v/>
      </c>
      <c r="N402">
        <f>IF(OR(NOT(OR(A402&lt;&gt;"",C402&lt;&gt;"",D402&lt;&gt;"")),OR(K402="Leased",K402="Closed")),"",IF(IF(N(G402)=0,"NO REPLY YET; ","")&amp;IF(AND(N(J402)&gt;0,N(J402)&lt;TODAY()),"NEXT STEP OVERDUE; ","")&amp;IF(AND(N(G402)&gt;0,OR(I402="",N(J402)=0)),"NO NEXT STEP; ","")&amp;IF(AND(K402="Showing scheduled",N(H402)&gt;0,N(H402)&lt;TODAY()),"SHOWING PASSED, UPDATE STATUS; ","")&amp;IF(AND(K402="Shown",MAX(N(H402),N(L402))&gt;0,TODAY()-MAX(N(H402),N(L402))&gt;=N('Settings'!$B$3)),"SHOWN, NO FOLLOW-UP; ","")&amp;IF(AND(N(A402)&gt;0,(TODAY()-N(A402))&gt;=N('Settings'!$B$4)),"STALE; ","")&amp;IF(D402="","NO CONTACT INFO; ","")&amp;IF(B402="","NO SOURCE; ","")&amp;IF(E402="","NO PROPERTY; ","")&amp;IF(N(A402)=0,"NO DATE RECEIVED; ","")="","",LEFT(IF(N(G402)=0,"NO REPLY YET; ","")&amp;IF(AND(N(J402)&gt;0,N(J402)&lt;TODAY()),"NEXT STEP OVERDUE; ","")&amp;IF(AND(N(G402)&gt;0,OR(I402="",N(J402)=0)),"NO NEXT STEP; ","")&amp;IF(AND(K402="Showing scheduled",N(H402)&gt;0,N(H402)&lt;TODAY()),"SHOWING PASSED, UPDATE STATUS; ","")&amp;IF(AND(K402="Shown",MAX(N(H402),N(L402))&gt;0,TODAY()-MAX(N(H402),N(L402))&gt;=N('Settings'!$B$3)),"SHOWN, NO FOLLOW-UP; ","")&amp;IF(AND(N(A402)&gt;0,(TODAY()-N(A402))&gt;=N('Settings'!$B$4)),"STALE; ","")&amp;IF(D402="","NO CONTACT INFO; ","")&amp;IF(B402="","NO SOURCE; ","")&amp;IF(E402="","NO PROPERTY; ","")&amp;IF(N(A402)=0,"NO DATE RECEIVED; ",""),LEN(IF(N(G402)=0,"NO REPLY YET; ","")&amp;IF(AND(N(J402)&gt;0,N(J402)&lt;TODAY()),"NEXT STEP OVERDUE; ","")&amp;IF(AND(N(G402)&gt;0,OR(I402="",N(J402)=0)),"NO NEXT STEP; ","")&amp;IF(AND(K402="Showing scheduled",N(H402)&gt;0,N(H402)&lt;TODAY()),"SHOWING PASSED, UPDATE STATUS; ","")&amp;IF(AND(K402="Shown",MAX(N(H402),N(L402))&gt;0,TODAY()-MAX(N(H402),N(L402))&gt;=N('Settings'!$B$3)),"SHOWN, NO FOLLOW-UP; ","")&amp;IF(AND(N(A402)&gt;0,(TODAY()-N(A402))&gt;=N('Settings'!$B$4)),"STALE; ","")&amp;IF(D402="","NO CONTACT INFO; ","")&amp;IF(B402="","NO SOURCE; ","")&amp;IF(E402="","NO PROPERTY; ","")&amp;IF(N(A402)=0,"NO DATE RECEIVED; ",""))-2)))</f>
        <v/>
      </c>
    </row>
    <row r="403">
      <c r="A403" s="6" t="n"/>
      <c r="F403" s="6" t="n"/>
      <c r="G403" s="6" t="n"/>
      <c r="H403" s="6" t="n"/>
      <c r="J403" s="6" t="n"/>
      <c r="L403" s="6" t="n"/>
      <c r="M403" s="8">
        <f>IF(OR(NOT(OR(A403&lt;&gt;"",C403&lt;&gt;"",D403&lt;&gt;"")),N(A403)=0,OR(K403="Leased",K403="Closed")),"",MAX(0,(TODAY()-N(A403))))</f>
        <v/>
      </c>
      <c r="N403">
        <f>IF(OR(NOT(OR(A403&lt;&gt;"",C403&lt;&gt;"",D403&lt;&gt;"")),OR(K403="Leased",K403="Closed")),"",IF(IF(N(G403)=0,"NO REPLY YET; ","")&amp;IF(AND(N(J403)&gt;0,N(J403)&lt;TODAY()),"NEXT STEP OVERDUE; ","")&amp;IF(AND(N(G403)&gt;0,OR(I403="",N(J403)=0)),"NO NEXT STEP; ","")&amp;IF(AND(K403="Showing scheduled",N(H403)&gt;0,N(H403)&lt;TODAY()),"SHOWING PASSED, UPDATE STATUS; ","")&amp;IF(AND(K403="Shown",MAX(N(H403),N(L403))&gt;0,TODAY()-MAX(N(H403),N(L403))&gt;=N('Settings'!$B$3)),"SHOWN, NO FOLLOW-UP; ","")&amp;IF(AND(N(A403)&gt;0,(TODAY()-N(A403))&gt;=N('Settings'!$B$4)),"STALE; ","")&amp;IF(D403="","NO CONTACT INFO; ","")&amp;IF(B403="","NO SOURCE; ","")&amp;IF(E403="","NO PROPERTY; ","")&amp;IF(N(A403)=0,"NO DATE RECEIVED; ","")="","",LEFT(IF(N(G403)=0,"NO REPLY YET; ","")&amp;IF(AND(N(J403)&gt;0,N(J403)&lt;TODAY()),"NEXT STEP OVERDUE; ","")&amp;IF(AND(N(G403)&gt;0,OR(I403="",N(J403)=0)),"NO NEXT STEP; ","")&amp;IF(AND(K403="Showing scheduled",N(H403)&gt;0,N(H403)&lt;TODAY()),"SHOWING PASSED, UPDATE STATUS; ","")&amp;IF(AND(K403="Shown",MAX(N(H403),N(L403))&gt;0,TODAY()-MAX(N(H403),N(L403))&gt;=N('Settings'!$B$3)),"SHOWN, NO FOLLOW-UP; ","")&amp;IF(AND(N(A403)&gt;0,(TODAY()-N(A403))&gt;=N('Settings'!$B$4)),"STALE; ","")&amp;IF(D403="","NO CONTACT INFO; ","")&amp;IF(B403="","NO SOURCE; ","")&amp;IF(E403="","NO PROPERTY; ","")&amp;IF(N(A403)=0,"NO DATE RECEIVED; ",""),LEN(IF(N(G403)=0,"NO REPLY YET; ","")&amp;IF(AND(N(J403)&gt;0,N(J403)&lt;TODAY()),"NEXT STEP OVERDUE; ","")&amp;IF(AND(N(G403)&gt;0,OR(I403="",N(J403)=0)),"NO NEXT STEP; ","")&amp;IF(AND(K403="Showing scheduled",N(H403)&gt;0,N(H403)&lt;TODAY()),"SHOWING PASSED, UPDATE STATUS; ","")&amp;IF(AND(K403="Shown",MAX(N(H403),N(L403))&gt;0,TODAY()-MAX(N(H403),N(L403))&gt;=N('Settings'!$B$3)),"SHOWN, NO FOLLOW-UP; ","")&amp;IF(AND(N(A403)&gt;0,(TODAY()-N(A403))&gt;=N('Settings'!$B$4)),"STALE; ","")&amp;IF(D403="","NO CONTACT INFO; ","")&amp;IF(B403="","NO SOURCE; ","")&amp;IF(E403="","NO PROPERTY; ","")&amp;IF(N(A403)=0,"NO DATE RECEIVED; ",""))-2)))</f>
        <v/>
      </c>
    </row>
    <row r="404">
      <c r="A404" s="6" t="n"/>
      <c r="F404" s="6" t="n"/>
      <c r="G404" s="6" t="n"/>
      <c r="H404" s="6" t="n"/>
      <c r="J404" s="6" t="n"/>
      <c r="L404" s="6" t="n"/>
      <c r="M404" s="8">
        <f>IF(OR(NOT(OR(A404&lt;&gt;"",C404&lt;&gt;"",D404&lt;&gt;"")),N(A404)=0,OR(K404="Leased",K404="Closed")),"",MAX(0,(TODAY()-N(A404))))</f>
        <v/>
      </c>
      <c r="N404">
        <f>IF(OR(NOT(OR(A404&lt;&gt;"",C404&lt;&gt;"",D404&lt;&gt;"")),OR(K404="Leased",K404="Closed")),"",IF(IF(N(G404)=0,"NO REPLY YET; ","")&amp;IF(AND(N(J404)&gt;0,N(J404)&lt;TODAY()),"NEXT STEP OVERDUE; ","")&amp;IF(AND(N(G404)&gt;0,OR(I404="",N(J404)=0)),"NO NEXT STEP; ","")&amp;IF(AND(K404="Showing scheduled",N(H404)&gt;0,N(H404)&lt;TODAY()),"SHOWING PASSED, UPDATE STATUS; ","")&amp;IF(AND(K404="Shown",MAX(N(H404),N(L404))&gt;0,TODAY()-MAX(N(H404),N(L404))&gt;=N('Settings'!$B$3)),"SHOWN, NO FOLLOW-UP; ","")&amp;IF(AND(N(A404)&gt;0,(TODAY()-N(A404))&gt;=N('Settings'!$B$4)),"STALE; ","")&amp;IF(D404="","NO CONTACT INFO; ","")&amp;IF(B404="","NO SOURCE; ","")&amp;IF(E404="","NO PROPERTY; ","")&amp;IF(N(A404)=0,"NO DATE RECEIVED; ","")="","",LEFT(IF(N(G404)=0,"NO REPLY YET; ","")&amp;IF(AND(N(J404)&gt;0,N(J404)&lt;TODAY()),"NEXT STEP OVERDUE; ","")&amp;IF(AND(N(G404)&gt;0,OR(I404="",N(J404)=0)),"NO NEXT STEP; ","")&amp;IF(AND(K404="Showing scheduled",N(H404)&gt;0,N(H404)&lt;TODAY()),"SHOWING PASSED, UPDATE STATUS; ","")&amp;IF(AND(K404="Shown",MAX(N(H404),N(L404))&gt;0,TODAY()-MAX(N(H404),N(L404))&gt;=N('Settings'!$B$3)),"SHOWN, NO FOLLOW-UP; ","")&amp;IF(AND(N(A404)&gt;0,(TODAY()-N(A404))&gt;=N('Settings'!$B$4)),"STALE; ","")&amp;IF(D404="","NO CONTACT INFO; ","")&amp;IF(B404="","NO SOURCE; ","")&amp;IF(E404="","NO PROPERTY; ","")&amp;IF(N(A404)=0,"NO DATE RECEIVED; ",""),LEN(IF(N(G404)=0,"NO REPLY YET; ","")&amp;IF(AND(N(J404)&gt;0,N(J404)&lt;TODAY()),"NEXT STEP OVERDUE; ","")&amp;IF(AND(N(G404)&gt;0,OR(I404="",N(J404)=0)),"NO NEXT STEP; ","")&amp;IF(AND(K404="Showing scheduled",N(H404)&gt;0,N(H404)&lt;TODAY()),"SHOWING PASSED, UPDATE STATUS; ","")&amp;IF(AND(K404="Shown",MAX(N(H404),N(L404))&gt;0,TODAY()-MAX(N(H404),N(L404))&gt;=N('Settings'!$B$3)),"SHOWN, NO FOLLOW-UP; ","")&amp;IF(AND(N(A404)&gt;0,(TODAY()-N(A404))&gt;=N('Settings'!$B$4)),"STALE; ","")&amp;IF(D404="","NO CONTACT INFO; ","")&amp;IF(B404="","NO SOURCE; ","")&amp;IF(E404="","NO PROPERTY; ","")&amp;IF(N(A404)=0,"NO DATE RECEIVED; ",""))-2)))</f>
        <v/>
      </c>
    </row>
    <row r="405">
      <c r="A405" s="6" t="n"/>
      <c r="F405" s="6" t="n"/>
      <c r="G405" s="6" t="n"/>
      <c r="H405" s="6" t="n"/>
      <c r="J405" s="6" t="n"/>
      <c r="L405" s="6" t="n"/>
      <c r="M405" s="8">
        <f>IF(OR(NOT(OR(A405&lt;&gt;"",C405&lt;&gt;"",D405&lt;&gt;"")),N(A405)=0,OR(K405="Leased",K405="Closed")),"",MAX(0,(TODAY()-N(A405))))</f>
        <v/>
      </c>
      <c r="N405">
        <f>IF(OR(NOT(OR(A405&lt;&gt;"",C405&lt;&gt;"",D405&lt;&gt;"")),OR(K405="Leased",K405="Closed")),"",IF(IF(N(G405)=0,"NO REPLY YET; ","")&amp;IF(AND(N(J405)&gt;0,N(J405)&lt;TODAY()),"NEXT STEP OVERDUE; ","")&amp;IF(AND(N(G405)&gt;0,OR(I405="",N(J405)=0)),"NO NEXT STEP; ","")&amp;IF(AND(K405="Showing scheduled",N(H405)&gt;0,N(H405)&lt;TODAY()),"SHOWING PASSED, UPDATE STATUS; ","")&amp;IF(AND(K405="Shown",MAX(N(H405),N(L405))&gt;0,TODAY()-MAX(N(H405),N(L405))&gt;=N('Settings'!$B$3)),"SHOWN, NO FOLLOW-UP; ","")&amp;IF(AND(N(A405)&gt;0,(TODAY()-N(A405))&gt;=N('Settings'!$B$4)),"STALE; ","")&amp;IF(D405="","NO CONTACT INFO; ","")&amp;IF(B405="","NO SOURCE; ","")&amp;IF(E405="","NO PROPERTY; ","")&amp;IF(N(A405)=0,"NO DATE RECEIVED; ","")="","",LEFT(IF(N(G405)=0,"NO REPLY YET; ","")&amp;IF(AND(N(J405)&gt;0,N(J405)&lt;TODAY()),"NEXT STEP OVERDUE; ","")&amp;IF(AND(N(G405)&gt;0,OR(I405="",N(J405)=0)),"NO NEXT STEP; ","")&amp;IF(AND(K405="Showing scheduled",N(H405)&gt;0,N(H405)&lt;TODAY()),"SHOWING PASSED, UPDATE STATUS; ","")&amp;IF(AND(K405="Shown",MAX(N(H405),N(L405))&gt;0,TODAY()-MAX(N(H405),N(L405))&gt;=N('Settings'!$B$3)),"SHOWN, NO FOLLOW-UP; ","")&amp;IF(AND(N(A405)&gt;0,(TODAY()-N(A405))&gt;=N('Settings'!$B$4)),"STALE; ","")&amp;IF(D405="","NO CONTACT INFO; ","")&amp;IF(B405="","NO SOURCE; ","")&amp;IF(E405="","NO PROPERTY; ","")&amp;IF(N(A405)=0,"NO DATE RECEIVED; ",""),LEN(IF(N(G405)=0,"NO REPLY YET; ","")&amp;IF(AND(N(J405)&gt;0,N(J405)&lt;TODAY()),"NEXT STEP OVERDUE; ","")&amp;IF(AND(N(G405)&gt;0,OR(I405="",N(J405)=0)),"NO NEXT STEP; ","")&amp;IF(AND(K405="Showing scheduled",N(H405)&gt;0,N(H405)&lt;TODAY()),"SHOWING PASSED, UPDATE STATUS; ","")&amp;IF(AND(K405="Shown",MAX(N(H405),N(L405))&gt;0,TODAY()-MAX(N(H405),N(L405))&gt;=N('Settings'!$B$3)),"SHOWN, NO FOLLOW-UP; ","")&amp;IF(AND(N(A405)&gt;0,(TODAY()-N(A405))&gt;=N('Settings'!$B$4)),"STALE; ","")&amp;IF(D405="","NO CONTACT INFO; ","")&amp;IF(B405="","NO SOURCE; ","")&amp;IF(E405="","NO PROPERTY; ","")&amp;IF(N(A405)=0,"NO DATE RECEIVED; ",""))-2)))</f>
        <v/>
      </c>
    </row>
    <row r="406">
      <c r="A406" s="6" t="n"/>
      <c r="F406" s="6" t="n"/>
      <c r="G406" s="6" t="n"/>
      <c r="H406" s="6" t="n"/>
      <c r="J406" s="6" t="n"/>
      <c r="L406" s="6" t="n"/>
      <c r="M406" s="8">
        <f>IF(OR(NOT(OR(A406&lt;&gt;"",C406&lt;&gt;"",D406&lt;&gt;"")),N(A406)=0,OR(K406="Leased",K406="Closed")),"",MAX(0,(TODAY()-N(A406))))</f>
        <v/>
      </c>
      <c r="N406">
        <f>IF(OR(NOT(OR(A406&lt;&gt;"",C406&lt;&gt;"",D406&lt;&gt;"")),OR(K406="Leased",K406="Closed")),"",IF(IF(N(G406)=0,"NO REPLY YET; ","")&amp;IF(AND(N(J406)&gt;0,N(J406)&lt;TODAY()),"NEXT STEP OVERDUE; ","")&amp;IF(AND(N(G406)&gt;0,OR(I406="",N(J406)=0)),"NO NEXT STEP; ","")&amp;IF(AND(K406="Showing scheduled",N(H406)&gt;0,N(H406)&lt;TODAY()),"SHOWING PASSED, UPDATE STATUS; ","")&amp;IF(AND(K406="Shown",MAX(N(H406),N(L406))&gt;0,TODAY()-MAX(N(H406),N(L406))&gt;=N('Settings'!$B$3)),"SHOWN, NO FOLLOW-UP; ","")&amp;IF(AND(N(A406)&gt;0,(TODAY()-N(A406))&gt;=N('Settings'!$B$4)),"STALE; ","")&amp;IF(D406="","NO CONTACT INFO; ","")&amp;IF(B406="","NO SOURCE; ","")&amp;IF(E406="","NO PROPERTY; ","")&amp;IF(N(A406)=0,"NO DATE RECEIVED; ","")="","",LEFT(IF(N(G406)=0,"NO REPLY YET; ","")&amp;IF(AND(N(J406)&gt;0,N(J406)&lt;TODAY()),"NEXT STEP OVERDUE; ","")&amp;IF(AND(N(G406)&gt;0,OR(I406="",N(J406)=0)),"NO NEXT STEP; ","")&amp;IF(AND(K406="Showing scheduled",N(H406)&gt;0,N(H406)&lt;TODAY()),"SHOWING PASSED, UPDATE STATUS; ","")&amp;IF(AND(K406="Shown",MAX(N(H406),N(L406))&gt;0,TODAY()-MAX(N(H406),N(L406))&gt;=N('Settings'!$B$3)),"SHOWN, NO FOLLOW-UP; ","")&amp;IF(AND(N(A406)&gt;0,(TODAY()-N(A406))&gt;=N('Settings'!$B$4)),"STALE; ","")&amp;IF(D406="","NO CONTACT INFO; ","")&amp;IF(B406="","NO SOURCE; ","")&amp;IF(E406="","NO PROPERTY; ","")&amp;IF(N(A406)=0,"NO DATE RECEIVED; ",""),LEN(IF(N(G406)=0,"NO REPLY YET; ","")&amp;IF(AND(N(J406)&gt;0,N(J406)&lt;TODAY()),"NEXT STEP OVERDUE; ","")&amp;IF(AND(N(G406)&gt;0,OR(I406="",N(J406)=0)),"NO NEXT STEP; ","")&amp;IF(AND(K406="Showing scheduled",N(H406)&gt;0,N(H406)&lt;TODAY()),"SHOWING PASSED, UPDATE STATUS; ","")&amp;IF(AND(K406="Shown",MAX(N(H406),N(L406))&gt;0,TODAY()-MAX(N(H406),N(L406))&gt;=N('Settings'!$B$3)),"SHOWN, NO FOLLOW-UP; ","")&amp;IF(AND(N(A406)&gt;0,(TODAY()-N(A406))&gt;=N('Settings'!$B$4)),"STALE; ","")&amp;IF(D406="","NO CONTACT INFO; ","")&amp;IF(B406="","NO SOURCE; ","")&amp;IF(E406="","NO PROPERTY; ","")&amp;IF(N(A406)=0,"NO DATE RECEIVED; ",""))-2)))</f>
        <v/>
      </c>
    </row>
    <row r="407">
      <c r="A407" s="6" t="n"/>
      <c r="F407" s="6" t="n"/>
      <c r="G407" s="6" t="n"/>
      <c r="H407" s="6" t="n"/>
      <c r="J407" s="6" t="n"/>
      <c r="L407" s="6" t="n"/>
      <c r="M407" s="8">
        <f>IF(OR(NOT(OR(A407&lt;&gt;"",C407&lt;&gt;"",D407&lt;&gt;"")),N(A407)=0,OR(K407="Leased",K407="Closed")),"",MAX(0,(TODAY()-N(A407))))</f>
        <v/>
      </c>
      <c r="N407">
        <f>IF(OR(NOT(OR(A407&lt;&gt;"",C407&lt;&gt;"",D407&lt;&gt;"")),OR(K407="Leased",K407="Closed")),"",IF(IF(N(G407)=0,"NO REPLY YET; ","")&amp;IF(AND(N(J407)&gt;0,N(J407)&lt;TODAY()),"NEXT STEP OVERDUE; ","")&amp;IF(AND(N(G407)&gt;0,OR(I407="",N(J407)=0)),"NO NEXT STEP; ","")&amp;IF(AND(K407="Showing scheduled",N(H407)&gt;0,N(H407)&lt;TODAY()),"SHOWING PASSED, UPDATE STATUS; ","")&amp;IF(AND(K407="Shown",MAX(N(H407),N(L407))&gt;0,TODAY()-MAX(N(H407),N(L407))&gt;=N('Settings'!$B$3)),"SHOWN, NO FOLLOW-UP; ","")&amp;IF(AND(N(A407)&gt;0,(TODAY()-N(A407))&gt;=N('Settings'!$B$4)),"STALE; ","")&amp;IF(D407="","NO CONTACT INFO; ","")&amp;IF(B407="","NO SOURCE; ","")&amp;IF(E407="","NO PROPERTY; ","")&amp;IF(N(A407)=0,"NO DATE RECEIVED; ","")="","",LEFT(IF(N(G407)=0,"NO REPLY YET; ","")&amp;IF(AND(N(J407)&gt;0,N(J407)&lt;TODAY()),"NEXT STEP OVERDUE; ","")&amp;IF(AND(N(G407)&gt;0,OR(I407="",N(J407)=0)),"NO NEXT STEP; ","")&amp;IF(AND(K407="Showing scheduled",N(H407)&gt;0,N(H407)&lt;TODAY()),"SHOWING PASSED, UPDATE STATUS; ","")&amp;IF(AND(K407="Shown",MAX(N(H407),N(L407))&gt;0,TODAY()-MAX(N(H407),N(L407))&gt;=N('Settings'!$B$3)),"SHOWN, NO FOLLOW-UP; ","")&amp;IF(AND(N(A407)&gt;0,(TODAY()-N(A407))&gt;=N('Settings'!$B$4)),"STALE; ","")&amp;IF(D407="","NO CONTACT INFO; ","")&amp;IF(B407="","NO SOURCE; ","")&amp;IF(E407="","NO PROPERTY; ","")&amp;IF(N(A407)=0,"NO DATE RECEIVED; ",""),LEN(IF(N(G407)=0,"NO REPLY YET; ","")&amp;IF(AND(N(J407)&gt;0,N(J407)&lt;TODAY()),"NEXT STEP OVERDUE; ","")&amp;IF(AND(N(G407)&gt;0,OR(I407="",N(J407)=0)),"NO NEXT STEP; ","")&amp;IF(AND(K407="Showing scheduled",N(H407)&gt;0,N(H407)&lt;TODAY()),"SHOWING PASSED, UPDATE STATUS; ","")&amp;IF(AND(K407="Shown",MAX(N(H407),N(L407))&gt;0,TODAY()-MAX(N(H407),N(L407))&gt;=N('Settings'!$B$3)),"SHOWN, NO FOLLOW-UP; ","")&amp;IF(AND(N(A407)&gt;0,(TODAY()-N(A407))&gt;=N('Settings'!$B$4)),"STALE; ","")&amp;IF(D407="","NO CONTACT INFO; ","")&amp;IF(B407="","NO SOURCE; ","")&amp;IF(E407="","NO PROPERTY; ","")&amp;IF(N(A407)=0,"NO DATE RECEIVED; ",""))-2)))</f>
        <v/>
      </c>
    </row>
    <row r="408">
      <c r="A408" s="6" t="n"/>
      <c r="F408" s="6" t="n"/>
      <c r="G408" s="6" t="n"/>
      <c r="H408" s="6" t="n"/>
      <c r="J408" s="6" t="n"/>
      <c r="L408" s="6" t="n"/>
      <c r="M408" s="8">
        <f>IF(OR(NOT(OR(A408&lt;&gt;"",C408&lt;&gt;"",D408&lt;&gt;"")),N(A408)=0,OR(K408="Leased",K408="Closed")),"",MAX(0,(TODAY()-N(A408))))</f>
        <v/>
      </c>
      <c r="N408">
        <f>IF(OR(NOT(OR(A408&lt;&gt;"",C408&lt;&gt;"",D408&lt;&gt;"")),OR(K408="Leased",K408="Closed")),"",IF(IF(N(G408)=0,"NO REPLY YET; ","")&amp;IF(AND(N(J408)&gt;0,N(J408)&lt;TODAY()),"NEXT STEP OVERDUE; ","")&amp;IF(AND(N(G408)&gt;0,OR(I408="",N(J408)=0)),"NO NEXT STEP; ","")&amp;IF(AND(K408="Showing scheduled",N(H408)&gt;0,N(H408)&lt;TODAY()),"SHOWING PASSED, UPDATE STATUS; ","")&amp;IF(AND(K408="Shown",MAX(N(H408),N(L408))&gt;0,TODAY()-MAX(N(H408),N(L408))&gt;=N('Settings'!$B$3)),"SHOWN, NO FOLLOW-UP; ","")&amp;IF(AND(N(A408)&gt;0,(TODAY()-N(A408))&gt;=N('Settings'!$B$4)),"STALE; ","")&amp;IF(D408="","NO CONTACT INFO; ","")&amp;IF(B408="","NO SOURCE; ","")&amp;IF(E408="","NO PROPERTY; ","")&amp;IF(N(A408)=0,"NO DATE RECEIVED; ","")="","",LEFT(IF(N(G408)=0,"NO REPLY YET; ","")&amp;IF(AND(N(J408)&gt;0,N(J408)&lt;TODAY()),"NEXT STEP OVERDUE; ","")&amp;IF(AND(N(G408)&gt;0,OR(I408="",N(J408)=0)),"NO NEXT STEP; ","")&amp;IF(AND(K408="Showing scheduled",N(H408)&gt;0,N(H408)&lt;TODAY()),"SHOWING PASSED, UPDATE STATUS; ","")&amp;IF(AND(K408="Shown",MAX(N(H408),N(L408))&gt;0,TODAY()-MAX(N(H408),N(L408))&gt;=N('Settings'!$B$3)),"SHOWN, NO FOLLOW-UP; ","")&amp;IF(AND(N(A408)&gt;0,(TODAY()-N(A408))&gt;=N('Settings'!$B$4)),"STALE; ","")&amp;IF(D408="","NO CONTACT INFO; ","")&amp;IF(B408="","NO SOURCE; ","")&amp;IF(E408="","NO PROPERTY; ","")&amp;IF(N(A408)=0,"NO DATE RECEIVED; ",""),LEN(IF(N(G408)=0,"NO REPLY YET; ","")&amp;IF(AND(N(J408)&gt;0,N(J408)&lt;TODAY()),"NEXT STEP OVERDUE; ","")&amp;IF(AND(N(G408)&gt;0,OR(I408="",N(J408)=0)),"NO NEXT STEP; ","")&amp;IF(AND(K408="Showing scheduled",N(H408)&gt;0,N(H408)&lt;TODAY()),"SHOWING PASSED, UPDATE STATUS; ","")&amp;IF(AND(K408="Shown",MAX(N(H408),N(L408))&gt;0,TODAY()-MAX(N(H408),N(L408))&gt;=N('Settings'!$B$3)),"SHOWN, NO FOLLOW-UP; ","")&amp;IF(AND(N(A408)&gt;0,(TODAY()-N(A408))&gt;=N('Settings'!$B$4)),"STALE; ","")&amp;IF(D408="","NO CONTACT INFO; ","")&amp;IF(B408="","NO SOURCE; ","")&amp;IF(E408="","NO PROPERTY; ","")&amp;IF(N(A408)=0,"NO DATE RECEIVED; ",""))-2)))</f>
        <v/>
      </c>
    </row>
    <row r="409">
      <c r="A409" s="6" t="n"/>
      <c r="F409" s="6" t="n"/>
      <c r="G409" s="6" t="n"/>
      <c r="H409" s="6" t="n"/>
      <c r="J409" s="6" t="n"/>
      <c r="L409" s="6" t="n"/>
      <c r="M409" s="8">
        <f>IF(OR(NOT(OR(A409&lt;&gt;"",C409&lt;&gt;"",D409&lt;&gt;"")),N(A409)=0,OR(K409="Leased",K409="Closed")),"",MAX(0,(TODAY()-N(A409))))</f>
        <v/>
      </c>
      <c r="N409">
        <f>IF(OR(NOT(OR(A409&lt;&gt;"",C409&lt;&gt;"",D409&lt;&gt;"")),OR(K409="Leased",K409="Closed")),"",IF(IF(N(G409)=0,"NO REPLY YET; ","")&amp;IF(AND(N(J409)&gt;0,N(J409)&lt;TODAY()),"NEXT STEP OVERDUE; ","")&amp;IF(AND(N(G409)&gt;0,OR(I409="",N(J409)=0)),"NO NEXT STEP; ","")&amp;IF(AND(K409="Showing scheduled",N(H409)&gt;0,N(H409)&lt;TODAY()),"SHOWING PASSED, UPDATE STATUS; ","")&amp;IF(AND(K409="Shown",MAX(N(H409),N(L409))&gt;0,TODAY()-MAX(N(H409),N(L409))&gt;=N('Settings'!$B$3)),"SHOWN, NO FOLLOW-UP; ","")&amp;IF(AND(N(A409)&gt;0,(TODAY()-N(A409))&gt;=N('Settings'!$B$4)),"STALE; ","")&amp;IF(D409="","NO CONTACT INFO; ","")&amp;IF(B409="","NO SOURCE; ","")&amp;IF(E409="","NO PROPERTY; ","")&amp;IF(N(A409)=0,"NO DATE RECEIVED; ","")="","",LEFT(IF(N(G409)=0,"NO REPLY YET; ","")&amp;IF(AND(N(J409)&gt;0,N(J409)&lt;TODAY()),"NEXT STEP OVERDUE; ","")&amp;IF(AND(N(G409)&gt;0,OR(I409="",N(J409)=0)),"NO NEXT STEP; ","")&amp;IF(AND(K409="Showing scheduled",N(H409)&gt;0,N(H409)&lt;TODAY()),"SHOWING PASSED, UPDATE STATUS; ","")&amp;IF(AND(K409="Shown",MAX(N(H409),N(L409))&gt;0,TODAY()-MAX(N(H409),N(L409))&gt;=N('Settings'!$B$3)),"SHOWN, NO FOLLOW-UP; ","")&amp;IF(AND(N(A409)&gt;0,(TODAY()-N(A409))&gt;=N('Settings'!$B$4)),"STALE; ","")&amp;IF(D409="","NO CONTACT INFO; ","")&amp;IF(B409="","NO SOURCE; ","")&amp;IF(E409="","NO PROPERTY; ","")&amp;IF(N(A409)=0,"NO DATE RECEIVED; ",""),LEN(IF(N(G409)=0,"NO REPLY YET; ","")&amp;IF(AND(N(J409)&gt;0,N(J409)&lt;TODAY()),"NEXT STEP OVERDUE; ","")&amp;IF(AND(N(G409)&gt;0,OR(I409="",N(J409)=0)),"NO NEXT STEP; ","")&amp;IF(AND(K409="Showing scheduled",N(H409)&gt;0,N(H409)&lt;TODAY()),"SHOWING PASSED, UPDATE STATUS; ","")&amp;IF(AND(K409="Shown",MAX(N(H409),N(L409))&gt;0,TODAY()-MAX(N(H409),N(L409))&gt;=N('Settings'!$B$3)),"SHOWN, NO FOLLOW-UP; ","")&amp;IF(AND(N(A409)&gt;0,(TODAY()-N(A409))&gt;=N('Settings'!$B$4)),"STALE; ","")&amp;IF(D409="","NO CONTACT INFO; ","")&amp;IF(B409="","NO SOURCE; ","")&amp;IF(E409="","NO PROPERTY; ","")&amp;IF(N(A409)=0,"NO DATE RECEIVED; ",""))-2)))</f>
        <v/>
      </c>
    </row>
    <row r="410">
      <c r="A410" s="6" t="n"/>
      <c r="F410" s="6" t="n"/>
      <c r="G410" s="6" t="n"/>
      <c r="H410" s="6" t="n"/>
      <c r="J410" s="6" t="n"/>
      <c r="L410" s="6" t="n"/>
      <c r="M410" s="8">
        <f>IF(OR(NOT(OR(A410&lt;&gt;"",C410&lt;&gt;"",D410&lt;&gt;"")),N(A410)=0,OR(K410="Leased",K410="Closed")),"",MAX(0,(TODAY()-N(A410))))</f>
        <v/>
      </c>
      <c r="N410">
        <f>IF(OR(NOT(OR(A410&lt;&gt;"",C410&lt;&gt;"",D410&lt;&gt;"")),OR(K410="Leased",K410="Closed")),"",IF(IF(N(G410)=0,"NO REPLY YET; ","")&amp;IF(AND(N(J410)&gt;0,N(J410)&lt;TODAY()),"NEXT STEP OVERDUE; ","")&amp;IF(AND(N(G410)&gt;0,OR(I410="",N(J410)=0)),"NO NEXT STEP; ","")&amp;IF(AND(K410="Showing scheduled",N(H410)&gt;0,N(H410)&lt;TODAY()),"SHOWING PASSED, UPDATE STATUS; ","")&amp;IF(AND(K410="Shown",MAX(N(H410),N(L410))&gt;0,TODAY()-MAX(N(H410),N(L410))&gt;=N('Settings'!$B$3)),"SHOWN, NO FOLLOW-UP; ","")&amp;IF(AND(N(A410)&gt;0,(TODAY()-N(A410))&gt;=N('Settings'!$B$4)),"STALE; ","")&amp;IF(D410="","NO CONTACT INFO; ","")&amp;IF(B410="","NO SOURCE; ","")&amp;IF(E410="","NO PROPERTY; ","")&amp;IF(N(A410)=0,"NO DATE RECEIVED; ","")="","",LEFT(IF(N(G410)=0,"NO REPLY YET; ","")&amp;IF(AND(N(J410)&gt;0,N(J410)&lt;TODAY()),"NEXT STEP OVERDUE; ","")&amp;IF(AND(N(G410)&gt;0,OR(I410="",N(J410)=0)),"NO NEXT STEP; ","")&amp;IF(AND(K410="Showing scheduled",N(H410)&gt;0,N(H410)&lt;TODAY()),"SHOWING PASSED, UPDATE STATUS; ","")&amp;IF(AND(K410="Shown",MAX(N(H410),N(L410))&gt;0,TODAY()-MAX(N(H410),N(L410))&gt;=N('Settings'!$B$3)),"SHOWN, NO FOLLOW-UP; ","")&amp;IF(AND(N(A410)&gt;0,(TODAY()-N(A410))&gt;=N('Settings'!$B$4)),"STALE; ","")&amp;IF(D410="","NO CONTACT INFO; ","")&amp;IF(B410="","NO SOURCE; ","")&amp;IF(E410="","NO PROPERTY; ","")&amp;IF(N(A410)=0,"NO DATE RECEIVED; ",""),LEN(IF(N(G410)=0,"NO REPLY YET; ","")&amp;IF(AND(N(J410)&gt;0,N(J410)&lt;TODAY()),"NEXT STEP OVERDUE; ","")&amp;IF(AND(N(G410)&gt;0,OR(I410="",N(J410)=0)),"NO NEXT STEP; ","")&amp;IF(AND(K410="Showing scheduled",N(H410)&gt;0,N(H410)&lt;TODAY()),"SHOWING PASSED, UPDATE STATUS; ","")&amp;IF(AND(K410="Shown",MAX(N(H410),N(L410))&gt;0,TODAY()-MAX(N(H410),N(L410))&gt;=N('Settings'!$B$3)),"SHOWN, NO FOLLOW-UP; ","")&amp;IF(AND(N(A410)&gt;0,(TODAY()-N(A410))&gt;=N('Settings'!$B$4)),"STALE; ","")&amp;IF(D410="","NO CONTACT INFO; ","")&amp;IF(B410="","NO SOURCE; ","")&amp;IF(E410="","NO PROPERTY; ","")&amp;IF(N(A410)=0,"NO DATE RECEIVED; ",""))-2)))</f>
        <v/>
      </c>
    </row>
    <row r="411">
      <c r="A411" s="6" t="n"/>
      <c r="F411" s="6" t="n"/>
      <c r="G411" s="6" t="n"/>
      <c r="H411" s="6" t="n"/>
      <c r="J411" s="6" t="n"/>
      <c r="L411" s="6" t="n"/>
      <c r="M411" s="8">
        <f>IF(OR(NOT(OR(A411&lt;&gt;"",C411&lt;&gt;"",D411&lt;&gt;"")),N(A411)=0,OR(K411="Leased",K411="Closed")),"",MAX(0,(TODAY()-N(A411))))</f>
        <v/>
      </c>
      <c r="N411">
        <f>IF(OR(NOT(OR(A411&lt;&gt;"",C411&lt;&gt;"",D411&lt;&gt;"")),OR(K411="Leased",K411="Closed")),"",IF(IF(N(G411)=0,"NO REPLY YET; ","")&amp;IF(AND(N(J411)&gt;0,N(J411)&lt;TODAY()),"NEXT STEP OVERDUE; ","")&amp;IF(AND(N(G411)&gt;0,OR(I411="",N(J411)=0)),"NO NEXT STEP; ","")&amp;IF(AND(K411="Showing scheduled",N(H411)&gt;0,N(H411)&lt;TODAY()),"SHOWING PASSED, UPDATE STATUS; ","")&amp;IF(AND(K411="Shown",MAX(N(H411),N(L411))&gt;0,TODAY()-MAX(N(H411),N(L411))&gt;=N('Settings'!$B$3)),"SHOWN, NO FOLLOW-UP; ","")&amp;IF(AND(N(A411)&gt;0,(TODAY()-N(A411))&gt;=N('Settings'!$B$4)),"STALE; ","")&amp;IF(D411="","NO CONTACT INFO; ","")&amp;IF(B411="","NO SOURCE; ","")&amp;IF(E411="","NO PROPERTY; ","")&amp;IF(N(A411)=0,"NO DATE RECEIVED; ","")="","",LEFT(IF(N(G411)=0,"NO REPLY YET; ","")&amp;IF(AND(N(J411)&gt;0,N(J411)&lt;TODAY()),"NEXT STEP OVERDUE; ","")&amp;IF(AND(N(G411)&gt;0,OR(I411="",N(J411)=0)),"NO NEXT STEP; ","")&amp;IF(AND(K411="Showing scheduled",N(H411)&gt;0,N(H411)&lt;TODAY()),"SHOWING PASSED, UPDATE STATUS; ","")&amp;IF(AND(K411="Shown",MAX(N(H411),N(L411))&gt;0,TODAY()-MAX(N(H411),N(L411))&gt;=N('Settings'!$B$3)),"SHOWN, NO FOLLOW-UP; ","")&amp;IF(AND(N(A411)&gt;0,(TODAY()-N(A411))&gt;=N('Settings'!$B$4)),"STALE; ","")&amp;IF(D411="","NO CONTACT INFO; ","")&amp;IF(B411="","NO SOURCE; ","")&amp;IF(E411="","NO PROPERTY; ","")&amp;IF(N(A411)=0,"NO DATE RECEIVED; ",""),LEN(IF(N(G411)=0,"NO REPLY YET; ","")&amp;IF(AND(N(J411)&gt;0,N(J411)&lt;TODAY()),"NEXT STEP OVERDUE; ","")&amp;IF(AND(N(G411)&gt;0,OR(I411="",N(J411)=0)),"NO NEXT STEP; ","")&amp;IF(AND(K411="Showing scheduled",N(H411)&gt;0,N(H411)&lt;TODAY()),"SHOWING PASSED, UPDATE STATUS; ","")&amp;IF(AND(K411="Shown",MAX(N(H411),N(L411))&gt;0,TODAY()-MAX(N(H411),N(L411))&gt;=N('Settings'!$B$3)),"SHOWN, NO FOLLOW-UP; ","")&amp;IF(AND(N(A411)&gt;0,(TODAY()-N(A411))&gt;=N('Settings'!$B$4)),"STALE; ","")&amp;IF(D411="","NO CONTACT INFO; ","")&amp;IF(B411="","NO SOURCE; ","")&amp;IF(E411="","NO PROPERTY; ","")&amp;IF(N(A411)=0,"NO DATE RECEIVED; ",""))-2)))</f>
        <v/>
      </c>
    </row>
    <row r="412">
      <c r="A412" s="6" t="n"/>
      <c r="F412" s="6" t="n"/>
      <c r="G412" s="6" t="n"/>
      <c r="H412" s="6" t="n"/>
      <c r="J412" s="6" t="n"/>
      <c r="L412" s="6" t="n"/>
      <c r="M412" s="8">
        <f>IF(OR(NOT(OR(A412&lt;&gt;"",C412&lt;&gt;"",D412&lt;&gt;"")),N(A412)=0,OR(K412="Leased",K412="Closed")),"",MAX(0,(TODAY()-N(A412))))</f>
        <v/>
      </c>
      <c r="N412">
        <f>IF(OR(NOT(OR(A412&lt;&gt;"",C412&lt;&gt;"",D412&lt;&gt;"")),OR(K412="Leased",K412="Closed")),"",IF(IF(N(G412)=0,"NO REPLY YET; ","")&amp;IF(AND(N(J412)&gt;0,N(J412)&lt;TODAY()),"NEXT STEP OVERDUE; ","")&amp;IF(AND(N(G412)&gt;0,OR(I412="",N(J412)=0)),"NO NEXT STEP; ","")&amp;IF(AND(K412="Showing scheduled",N(H412)&gt;0,N(H412)&lt;TODAY()),"SHOWING PASSED, UPDATE STATUS; ","")&amp;IF(AND(K412="Shown",MAX(N(H412),N(L412))&gt;0,TODAY()-MAX(N(H412),N(L412))&gt;=N('Settings'!$B$3)),"SHOWN, NO FOLLOW-UP; ","")&amp;IF(AND(N(A412)&gt;0,(TODAY()-N(A412))&gt;=N('Settings'!$B$4)),"STALE; ","")&amp;IF(D412="","NO CONTACT INFO; ","")&amp;IF(B412="","NO SOURCE; ","")&amp;IF(E412="","NO PROPERTY; ","")&amp;IF(N(A412)=0,"NO DATE RECEIVED; ","")="","",LEFT(IF(N(G412)=0,"NO REPLY YET; ","")&amp;IF(AND(N(J412)&gt;0,N(J412)&lt;TODAY()),"NEXT STEP OVERDUE; ","")&amp;IF(AND(N(G412)&gt;0,OR(I412="",N(J412)=0)),"NO NEXT STEP; ","")&amp;IF(AND(K412="Showing scheduled",N(H412)&gt;0,N(H412)&lt;TODAY()),"SHOWING PASSED, UPDATE STATUS; ","")&amp;IF(AND(K412="Shown",MAX(N(H412),N(L412))&gt;0,TODAY()-MAX(N(H412),N(L412))&gt;=N('Settings'!$B$3)),"SHOWN, NO FOLLOW-UP; ","")&amp;IF(AND(N(A412)&gt;0,(TODAY()-N(A412))&gt;=N('Settings'!$B$4)),"STALE; ","")&amp;IF(D412="","NO CONTACT INFO; ","")&amp;IF(B412="","NO SOURCE; ","")&amp;IF(E412="","NO PROPERTY; ","")&amp;IF(N(A412)=0,"NO DATE RECEIVED; ",""),LEN(IF(N(G412)=0,"NO REPLY YET; ","")&amp;IF(AND(N(J412)&gt;0,N(J412)&lt;TODAY()),"NEXT STEP OVERDUE; ","")&amp;IF(AND(N(G412)&gt;0,OR(I412="",N(J412)=0)),"NO NEXT STEP; ","")&amp;IF(AND(K412="Showing scheduled",N(H412)&gt;0,N(H412)&lt;TODAY()),"SHOWING PASSED, UPDATE STATUS; ","")&amp;IF(AND(K412="Shown",MAX(N(H412),N(L412))&gt;0,TODAY()-MAX(N(H412),N(L412))&gt;=N('Settings'!$B$3)),"SHOWN, NO FOLLOW-UP; ","")&amp;IF(AND(N(A412)&gt;0,(TODAY()-N(A412))&gt;=N('Settings'!$B$4)),"STALE; ","")&amp;IF(D412="","NO CONTACT INFO; ","")&amp;IF(B412="","NO SOURCE; ","")&amp;IF(E412="","NO PROPERTY; ","")&amp;IF(N(A412)=0,"NO DATE RECEIVED; ",""))-2)))</f>
        <v/>
      </c>
    </row>
    <row r="413">
      <c r="A413" s="6" t="n"/>
      <c r="F413" s="6" t="n"/>
      <c r="G413" s="6" t="n"/>
      <c r="H413" s="6" t="n"/>
      <c r="J413" s="6" t="n"/>
      <c r="L413" s="6" t="n"/>
      <c r="M413" s="8">
        <f>IF(OR(NOT(OR(A413&lt;&gt;"",C413&lt;&gt;"",D413&lt;&gt;"")),N(A413)=0,OR(K413="Leased",K413="Closed")),"",MAX(0,(TODAY()-N(A413))))</f>
        <v/>
      </c>
      <c r="N413">
        <f>IF(OR(NOT(OR(A413&lt;&gt;"",C413&lt;&gt;"",D413&lt;&gt;"")),OR(K413="Leased",K413="Closed")),"",IF(IF(N(G413)=0,"NO REPLY YET; ","")&amp;IF(AND(N(J413)&gt;0,N(J413)&lt;TODAY()),"NEXT STEP OVERDUE; ","")&amp;IF(AND(N(G413)&gt;0,OR(I413="",N(J413)=0)),"NO NEXT STEP; ","")&amp;IF(AND(K413="Showing scheduled",N(H413)&gt;0,N(H413)&lt;TODAY()),"SHOWING PASSED, UPDATE STATUS; ","")&amp;IF(AND(K413="Shown",MAX(N(H413),N(L413))&gt;0,TODAY()-MAX(N(H413),N(L413))&gt;=N('Settings'!$B$3)),"SHOWN, NO FOLLOW-UP; ","")&amp;IF(AND(N(A413)&gt;0,(TODAY()-N(A413))&gt;=N('Settings'!$B$4)),"STALE; ","")&amp;IF(D413="","NO CONTACT INFO; ","")&amp;IF(B413="","NO SOURCE; ","")&amp;IF(E413="","NO PROPERTY; ","")&amp;IF(N(A413)=0,"NO DATE RECEIVED; ","")="","",LEFT(IF(N(G413)=0,"NO REPLY YET; ","")&amp;IF(AND(N(J413)&gt;0,N(J413)&lt;TODAY()),"NEXT STEP OVERDUE; ","")&amp;IF(AND(N(G413)&gt;0,OR(I413="",N(J413)=0)),"NO NEXT STEP; ","")&amp;IF(AND(K413="Showing scheduled",N(H413)&gt;0,N(H413)&lt;TODAY()),"SHOWING PASSED, UPDATE STATUS; ","")&amp;IF(AND(K413="Shown",MAX(N(H413),N(L413))&gt;0,TODAY()-MAX(N(H413),N(L413))&gt;=N('Settings'!$B$3)),"SHOWN, NO FOLLOW-UP; ","")&amp;IF(AND(N(A413)&gt;0,(TODAY()-N(A413))&gt;=N('Settings'!$B$4)),"STALE; ","")&amp;IF(D413="","NO CONTACT INFO; ","")&amp;IF(B413="","NO SOURCE; ","")&amp;IF(E413="","NO PROPERTY; ","")&amp;IF(N(A413)=0,"NO DATE RECEIVED; ",""),LEN(IF(N(G413)=0,"NO REPLY YET; ","")&amp;IF(AND(N(J413)&gt;0,N(J413)&lt;TODAY()),"NEXT STEP OVERDUE; ","")&amp;IF(AND(N(G413)&gt;0,OR(I413="",N(J413)=0)),"NO NEXT STEP; ","")&amp;IF(AND(K413="Showing scheduled",N(H413)&gt;0,N(H413)&lt;TODAY()),"SHOWING PASSED, UPDATE STATUS; ","")&amp;IF(AND(K413="Shown",MAX(N(H413),N(L413))&gt;0,TODAY()-MAX(N(H413),N(L413))&gt;=N('Settings'!$B$3)),"SHOWN, NO FOLLOW-UP; ","")&amp;IF(AND(N(A413)&gt;0,(TODAY()-N(A413))&gt;=N('Settings'!$B$4)),"STALE; ","")&amp;IF(D413="","NO CONTACT INFO; ","")&amp;IF(B413="","NO SOURCE; ","")&amp;IF(E413="","NO PROPERTY; ","")&amp;IF(N(A413)=0,"NO DATE RECEIVED; ",""))-2)))</f>
        <v/>
      </c>
    </row>
    <row r="414">
      <c r="A414" s="6" t="n"/>
      <c r="F414" s="6" t="n"/>
      <c r="G414" s="6" t="n"/>
      <c r="H414" s="6" t="n"/>
      <c r="J414" s="6" t="n"/>
      <c r="L414" s="6" t="n"/>
      <c r="M414" s="8">
        <f>IF(OR(NOT(OR(A414&lt;&gt;"",C414&lt;&gt;"",D414&lt;&gt;"")),N(A414)=0,OR(K414="Leased",K414="Closed")),"",MAX(0,(TODAY()-N(A414))))</f>
        <v/>
      </c>
      <c r="N414">
        <f>IF(OR(NOT(OR(A414&lt;&gt;"",C414&lt;&gt;"",D414&lt;&gt;"")),OR(K414="Leased",K414="Closed")),"",IF(IF(N(G414)=0,"NO REPLY YET; ","")&amp;IF(AND(N(J414)&gt;0,N(J414)&lt;TODAY()),"NEXT STEP OVERDUE; ","")&amp;IF(AND(N(G414)&gt;0,OR(I414="",N(J414)=0)),"NO NEXT STEP; ","")&amp;IF(AND(K414="Showing scheduled",N(H414)&gt;0,N(H414)&lt;TODAY()),"SHOWING PASSED, UPDATE STATUS; ","")&amp;IF(AND(K414="Shown",MAX(N(H414),N(L414))&gt;0,TODAY()-MAX(N(H414),N(L414))&gt;=N('Settings'!$B$3)),"SHOWN, NO FOLLOW-UP; ","")&amp;IF(AND(N(A414)&gt;0,(TODAY()-N(A414))&gt;=N('Settings'!$B$4)),"STALE; ","")&amp;IF(D414="","NO CONTACT INFO; ","")&amp;IF(B414="","NO SOURCE; ","")&amp;IF(E414="","NO PROPERTY; ","")&amp;IF(N(A414)=0,"NO DATE RECEIVED; ","")="","",LEFT(IF(N(G414)=0,"NO REPLY YET; ","")&amp;IF(AND(N(J414)&gt;0,N(J414)&lt;TODAY()),"NEXT STEP OVERDUE; ","")&amp;IF(AND(N(G414)&gt;0,OR(I414="",N(J414)=0)),"NO NEXT STEP; ","")&amp;IF(AND(K414="Showing scheduled",N(H414)&gt;0,N(H414)&lt;TODAY()),"SHOWING PASSED, UPDATE STATUS; ","")&amp;IF(AND(K414="Shown",MAX(N(H414),N(L414))&gt;0,TODAY()-MAX(N(H414),N(L414))&gt;=N('Settings'!$B$3)),"SHOWN, NO FOLLOW-UP; ","")&amp;IF(AND(N(A414)&gt;0,(TODAY()-N(A414))&gt;=N('Settings'!$B$4)),"STALE; ","")&amp;IF(D414="","NO CONTACT INFO; ","")&amp;IF(B414="","NO SOURCE; ","")&amp;IF(E414="","NO PROPERTY; ","")&amp;IF(N(A414)=0,"NO DATE RECEIVED; ",""),LEN(IF(N(G414)=0,"NO REPLY YET; ","")&amp;IF(AND(N(J414)&gt;0,N(J414)&lt;TODAY()),"NEXT STEP OVERDUE; ","")&amp;IF(AND(N(G414)&gt;0,OR(I414="",N(J414)=0)),"NO NEXT STEP; ","")&amp;IF(AND(K414="Showing scheduled",N(H414)&gt;0,N(H414)&lt;TODAY()),"SHOWING PASSED, UPDATE STATUS; ","")&amp;IF(AND(K414="Shown",MAX(N(H414),N(L414))&gt;0,TODAY()-MAX(N(H414),N(L414))&gt;=N('Settings'!$B$3)),"SHOWN, NO FOLLOW-UP; ","")&amp;IF(AND(N(A414)&gt;0,(TODAY()-N(A414))&gt;=N('Settings'!$B$4)),"STALE; ","")&amp;IF(D414="","NO CONTACT INFO; ","")&amp;IF(B414="","NO SOURCE; ","")&amp;IF(E414="","NO PROPERTY; ","")&amp;IF(N(A414)=0,"NO DATE RECEIVED; ",""))-2)))</f>
        <v/>
      </c>
    </row>
    <row r="415">
      <c r="A415" s="6" t="n"/>
      <c r="F415" s="6" t="n"/>
      <c r="G415" s="6" t="n"/>
      <c r="H415" s="6" t="n"/>
      <c r="J415" s="6" t="n"/>
      <c r="L415" s="6" t="n"/>
      <c r="M415" s="8">
        <f>IF(OR(NOT(OR(A415&lt;&gt;"",C415&lt;&gt;"",D415&lt;&gt;"")),N(A415)=0,OR(K415="Leased",K415="Closed")),"",MAX(0,(TODAY()-N(A415))))</f>
        <v/>
      </c>
      <c r="N415">
        <f>IF(OR(NOT(OR(A415&lt;&gt;"",C415&lt;&gt;"",D415&lt;&gt;"")),OR(K415="Leased",K415="Closed")),"",IF(IF(N(G415)=0,"NO REPLY YET; ","")&amp;IF(AND(N(J415)&gt;0,N(J415)&lt;TODAY()),"NEXT STEP OVERDUE; ","")&amp;IF(AND(N(G415)&gt;0,OR(I415="",N(J415)=0)),"NO NEXT STEP; ","")&amp;IF(AND(K415="Showing scheduled",N(H415)&gt;0,N(H415)&lt;TODAY()),"SHOWING PASSED, UPDATE STATUS; ","")&amp;IF(AND(K415="Shown",MAX(N(H415),N(L415))&gt;0,TODAY()-MAX(N(H415),N(L415))&gt;=N('Settings'!$B$3)),"SHOWN, NO FOLLOW-UP; ","")&amp;IF(AND(N(A415)&gt;0,(TODAY()-N(A415))&gt;=N('Settings'!$B$4)),"STALE; ","")&amp;IF(D415="","NO CONTACT INFO; ","")&amp;IF(B415="","NO SOURCE; ","")&amp;IF(E415="","NO PROPERTY; ","")&amp;IF(N(A415)=0,"NO DATE RECEIVED; ","")="","",LEFT(IF(N(G415)=0,"NO REPLY YET; ","")&amp;IF(AND(N(J415)&gt;0,N(J415)&lt;TODAY()),"NEXT STEP OVERDUE; ","")&amp;IF(AND(N(G415)&gt;0,OR(I415="",N(J415)=0)),"NO NEXT STEP; ","")&amp;IF(AND(K415="Showing scheduled",N(H415)&gt;0,N(H415)&lt;TODAY()),"SHOWING PASSED, UPDATE STATUS; ","")&amp;IF(AND(K415="Shown",MAX(N(H415),N(L415))&gt;0,TODAY()-MAX(N(H415),N(L415))&gt;=N('Settings'!$B$3)),"SHOWN, NO FOLLOW-UP; ","")&amp;IF(AND(N(A415)&gt;0,(TODAY()-N(A415))&gt;=N('Settings'!$B$4)),"STALE; ","")&amp;IF(D415="","NO CONTACT INFO; ","")&amp;IF(B415="","NO SOURCE; ","")&amp;IF(E415="","NO PROPERTY; ","")&amp;IF(N(A415)=0,"NO DATE RECEIVED; ",""),LEN(IF(N(G415)=0,"NO REPLY YET; ","")&amp;IF(AND(N(J415)&gt;0,N(J415)&lt;TODAY()),"NEXT STEP OVERDUE; ","")&amp;IF(AND(N(G415)&gt;0,OR(I415="",N(J415)=0)),"NO NEXT STEP; ","")&amp;IF(AND(K415="Showing scheduled",N(H415)&gt;0,N(H415)&lt;TODAY()),"SHOWING PASSED, UPDATE STATUS; ","")&amp;IF(AND(K415="Shown",MAX(N(H415),N(L415))&gt;0,TODAY()-MAX(N(H415),N(L415))&gt;=N('Settings'!$B$3)),"SHOWN, NO FOLLOW-UP; ","")&amp;IF(AND(N(A415)&gt;0,(TODAY()-N(A415))&gt;=N('Settings'!$B$4)),"STALE; ","")&amp;IF(D415="","NO CONTACT INFO; ","")&amp;IF(B415="","NO SOURCE; ","")&amp;IF(E415="","NO PROPERTY; ","")&amp;IF(N(A415)=0,"NO DATE RECEIVED; ",""))-2)))</f>
        <v/>
      </c>
    </row>
    <row r="416">
      <c r="A416" s="6" t="n"/>
      <c r="F416" s="6" t="n"/>
      <c r="G416" s="6" t="n"/>
      <c r="H416" s="6" t="n"/>
      <c r="J416" s="6" t="n"/>
      <c r="L416" s="6" t="n"/>
      <c r="M416" s="8">
        <f>IF(OR(NOT(OR(A416&lt;&gt;"",C416&lt;&gt;"",D416&lt;&gt;"")),N(A416)=0,OR(K416="Leased",K416="Closed")),"",MAX(0,(TODAY()-N(A416))))</f>
        <v/>
      </c>
      <c r="N416">
        <f>IF(OR(NOT(OR(A416&lt;&gt;"",C416&lt;&gt;"",D416&lt;&gt;"")),OR(K416="Leased",K416="Closed")),"",IF(IF(N(G416)=0,"NO REPLY YET; ","")&amp;IF(AND(N(J416)&gt;0,N(J416)&lt;TODAY()),"NEXT STEP OVERDUE; ","")&amp;IF(AND(N(G416)&gt;0,OR(I416="",N(J416)=0)),"NO NEXT STEP; ","")&amp;IF(AND(K416="Showing scheduled",N(H416)&gt;0,N(H416)&lt;TODAY()),"SHOWING PASSED, UPDATE STATUS; ","")&amp;IF(AND(K416="Shown",MAX(N(H416),N(L416))&gt;0,TODAY()-MAX(N(H416),N(L416))&gt;=N('Settings'!$B$3)),"SHOWN, NO FOLLOW-UP; ","")&amp;IF(AND(N(A416)&gt;0,(TODAY()-N(A416))&gt;=N('Settings'!$B$4)),"STALE; ","")&amp;IF(D416="","NO CONTACT INFO; ","")&amp;IF(B416="","NO SOURCE; ","")&amp;IF(E416="","NO PROPERTY; ","")&amp;IF(N(A416)=0,"NO DATE RECEIVED; ","")="","",LEFT(IF(N(G416)=0,"NO REPLY YET; ","")&amp;IF(AND(N(J416)&gt;0,N(J416)&lt;TODAY()),"NEXT STEP OVERDUE; ","")&amp;IF(AND(N(G416)&gt;0,OR(I416="",N(J416)=0)),"NO NEXT STEP; ","")&amp;IF(AND(K416="Showing scheduled",N(H416)&gt;0,N(H416)&lt;TODAY()),"SHOWING PASSED, UPDATE STATUS; ","")&amp;IF(AND(K416="Shown",MAX(N(H416),N(L416))&gt;0,TODAY()-MAX(N(H416),N(L416))&gt;=N('Settings'!$B$3)),"SHOWN, NO FOLLOW-UP; ","")&amp;IF(AND(N(A416)&gt;0,(TODAY()-N(A416))&gt;=N('Settings'!$B$4)),"STALE; ","")&amp;IF(D416="","NO CONTACT INFO; ","")&amp;IF(B416="","NO SOURCE; ","")&amp;IF(E416="","NO PROPERTY; ","")&amp;IF(N(A416)=0,"NO DATE RECEIVED; ",""),LEN(IF(N(G416)=0,"NO REPLY YET; ","")&amp;IF(AND(N(J416)&gt;0,N(J416)&lt;TODAY()),"NEXT STEP OVERDUE; ","")&amp;IF(AND(N(G416)&gt;0,OR(I416="",N(J416)=0)),"NO NEXT STEP; ","")&amp;IF(AND(K416="Showing scheduled",N(H416)&gt;0,N(H416)&lt;TODAY()),"SHOWING PASSED, UPDATE STATUS; ","")&amp;IF(AND(K416="Shown",MAX(N(H416),N(L416))&gt;0,TODAY()-MAX(N(H416),N(L416))&gt;=N('Settings'!$B$3)),"SHOWN, NO FOLLOW-UP; ","")&amp;IF(AND(N(A416)&gt;0,(TODAY()-N(A416))&gt;=N('Settings'!$B$4)),"STALE; ","")&amp;IF(D416="","NO CONTACT INFO; ","")&amp;IF(B416="","NO SOURCE; ","")&amp;IF(E416="","NO PROPERTY; ","")&amp;IF(N(A416)=0,"NO DATE RECEIVED; ",""))-2)))</f>
        <v/>
      </c>
    </row>
    <row r="417">
      <c r="A417" s="6" t="n"/>
      <c r="F417" s="6" t="n"/>
      <c r="G417" s="6" t="n"/>
      <c r="H417" s="6" t="n"/>
      <c r="J417" s="6" t="n"/>
      <c r="L417" s="6" t="n"/>
      <c r="M417" s="8">
        <f>IF(OR(NOT(OR(A417&lt;&gt;"",C417&lt;&gt;"",D417&lt;&gt;"")),N(A417)=0,OR(K417="Leased",K417="Closed")),"",MAX(0,(TODAY()-N(A417))))</f>
        <v/>
      </c>
      <c r="N417">
        <f>IF(OR(NOT(OR(A417&lt;&gt;"",C417&lt;&gt;"",D417&lt;&gt;"")),OR(K417="Leased",K417="Closed")),"",IF(IF(N(G417)=0,"NO REPLY YET; ","")&amp;IF(AND(N(J417)&gt;0,N(J417)&lt;TODAY()),"NEXT STEP OVERDUE; ","")&amp;IF(AND(N(G417)&gt;0,OR(I417="",N(J417)=0)),"NO NEXT STEP; ","")&amp;IF(AND(K417="Showing scheduled",N(H417)&gt;0,N(H417)&lt;TODAY()),"SHOWING PASSED, UPDATE STATUS; ","")&amp;IF(AND(K417="Shown",MAX(N(H417),N(L417))&gt;0,TODAY()-MAX(N(H417),N(L417))&gt;=N('Settings'!$B$3)),"SHOWN, NO FOLLOW-UP; ","")&amp;IF(AND(N(A417)&gt;0,(TODAY()-N(A417))&gt;=N('Settings'!$B$4)),"STALE; ","")&amp;IF(D417="","NO CONTACT INFO; ","")&amp;IF(B417="","NO SOURCE; ","")&amp;IF(E417="","NO PROPERTY; ","")&amp;IF(N(A417)=0,"NO DATE RECEIVED; ","")="","",LEFT(IF(N(G417)=0,"NO REPLY YET; ","")&amp;IF(AND(N(J417)&gt;0,N(J417)&lt;TODAY()),"NEXT STEP OVERDUE; ","")&amp;IF(AND(N(G417)&gt;0,OR(I417="",N(J417)=0)),"NO NEXT STEP; ","")&amp;IF(AND(K417="Showing scheduled",N(H417)&gt;0,N(H417)&lt;TODAY()),"SHOWING PASSED, UPDATE STATUS; ","")&amp;IF(AND(K417="Shown",MAX(N(H417),N(L417))&gt;0,TODAY()-MAX(N(H417),N(L417))&gt;=N('Settings'!$B$3)),"SHOWN, NO FOLLOW-UP; ","")&amp;IF(AND(N(A417)&gt;0,(TODAY()-N(A417))&gt;=N('Settings'!$B$4)),"STALE; ","")&amp;IF(D417="","NO CONTACT INFO; ","")&amp;IF(B417="","NO SOURCE; ","")&amp;IF(E417="","NO PROPERTY; ","")&amp;IF(N(A417)=0,"NO DATE RECEIVED; ",""),LEN(IF(N(G417)=0,"NO REPLY YET; ","")&amp;IF(AND(N(J417)&gt;0,N(J417)&lt;TODAY()),"NEXT STEP OVERDUE; ","")&amp;IF(AND(N(G417)&gt;0,OR(I417="",N(J417)=0)),"NO NEXT STEP; ","")&amp;IF(AND(K417="Showing scheduled",N(H417)&gt;0,N(H417)&lt;TODAY()),"SHOWING PASSED, UPDATE STATUS; ","")&amp;IF(AND(K417="Shown",MAX(N(H417),N(L417))&gt;0,TODAY()-MAX(N(H417),N(L417))&gt;=N('Settings'!$B$3)),"SHOWN, NO FOLLOW-UP; ","")&amp;IF(AND(N(A417)&gt;0,(TODAY()-N(A417))&gt;=N('Settings'!$B$4)),"STALE; ","")&amp;IF(D417="","NO CONTACT INFO; ","")&amp;IF(B417="","NO SOURCE; ","")&amp;IF(E417="","NO PROPERTY; ","")&amp;IF(N(A417)=0,"NO DATE RECEIVED; ",""))-2)))</f>
        <v/>
      </c>
    </row>
    <row r="418">
      <c r="A418" s="6" t="n"/>
      <c r="F418" s="6" t="n"/>
      <c r="G418" s="6" t="n"/>
      <c r="H418" s="6" t="n"/>
      <c r="J418" s="6" t="n"/>
      <c r="L418" s="6" t="n"/>
      <c r="M418" s="8">
        <f>IF(OR(NOT(OR(A418&lt;&gt;"",C418&lt;&gt;"",D418&lt;&gt;"")),N(A418)=0,OR(K418="Leased",K418="Closed")),"",MAX(0,(TODAY()-N(A418))))</f>
        <v/>
      </c>
      <c r="N418">
        <f>IF(OR(NOT(OR(A418&lt;&gt;"",C418&lt;&gt;"",D418&lt;&gt;"")),OR(K418="Leased",K418="Closed")),"",IF(IF(N(G418)=0,"NO REPLY YET; ","")&amp;IF(AND(N(J418)&gt;0,N(J418)&lt;TODAY()),"NEXT STEP OVERDUE; ","")&amp;IF(AND(N(G418)&gt;0,OR(I418="",N(J418)=0)),"NO NEXT STEP; ","")&amp;IF(AND(K418="Showing scheduled",N(H418)&gt;0,N(H418)&lt;TODAY()),"SHOWING PASSED, UPDATE STATUS; ","")&amp;IF(AND(K418="Shown",MAX(N(H418),N(L418))&gt;0,TODAY()-MAX(N(H418),N(L418))&gt;=N('Settings'!$B$3)),"SHOWN, NO FOLLOW-UP; ","")&amp;IF(AND(N(A418)&gt;0,(TODAY()-N(A418))&gt;=N('Settings'!$B$4)),"STALE; ","")&amp;IF(D418="","NO CONTACT INFO; ","")&amp;IF(B418="","NO SOURCE; ","")&amp;IF(E418="","NO PROPERTY; ","")&amp;IF(N(A418)=0,"NO DATE RECEIVED; ","")="","",LEFT(IF(N(G418)=0,"NO REPLY YET; ","")&amp;IF(AND(N(J418)&gt;0,N(J418)&lt;TODAY()),"NEXT STEP OVERDUE; ","")&amp;IF(AND(N(G418)&gt;0,OR(I418="",N(J418)=0)),"NO NEXT STEP; ","")&amp;IF(AND(K418="Showing scheduled",N(H418)&gt;0,N(H418)&lt;TODAY()),"SHOWING PASSED, UPDATE STATUS; ","")&amp;IF(AND(K418="Shown",MAX(N(H418),N(L418))&gt;0,TODAY()-MAX(N(H418),N(L418))&gt;=N('Settings'!$B$3)),"SHOWN, NO FOLLOW-UP; ","")&amp;IF(AND(N(A418)&gt;0,(TODAY()-N(A418))&gt;=N('Settings'!$B$4)),"STALE; ","")&amp;IF(D418="","NO CONTACT INFO; ","")&amp;IF(B418="","NO SOURCE; ","")&amp;IF(E418="","NO PROPERTY; ","")&amp;IF(N(A418)=0,"NO DATE RECEIVED; ",""),LEN(IF(N(G418)=0,"NO REPLY YET; ","")&amp;IF(AND(N(J418)&gt;0,N(J418)&lt;TODAY()),"NEXT STEP OVERDUE; ","")&amp;IF(AND(N(G418)&gt;0,OR(I418="",N(J418)=0)),"NO NEXT STEP; ","")&amp;IF(AND(K418="Showing scheduled",N(H418)&gt;0,N(H418)&lt;TODAY()),"SHOWING PASSED, UPDATE STATUS; ","")&amp;IF(AND(K418="Shown",MAX(N(H418),N(L418))&gt;0,TODAY()-MAX(N(H418),N(L418))&gt;=N('Settings'!$B$3)),"SHOWN, NO FOLLOW-UP; ","")&amp;IF(AND(N(A418)&gt;0,(TODAY()-N(A418))&gt;=N('Settings'!$B$4)),"STALE; ","")&amp;IF(D418="","NO CONTACT INFO; ","")&amp;IF(B418="","NO SOURCE; ","")&amp;IF(E418="","NO PROPERTY; ","")&amp;IF(N(A418)=0,"NO DATE RECEIVED; ",""))-2)))</f>
        <v/>
      </c>
    </row>
    <row r="419">
      <c r="A419" s="6" t="n"/>
      <c r="F419" s="6" t="n"/>
      <c r="G419" s="6" t="n"/>
      <c r="H419" s="6" t="n"/>
      <c r="J419" s="6" t="n"/>
      <c r="L419" s="6" t="n"/>
      <c r="M419" s="8">
        <f>IF(OR(NOT(OR(A419&lt;&gt;"",C419&lt;&gt;"",D419&lt;&gt;"")),N(A419)=0,OR(K419="Leased",K419="Closed")),"",MAX(0,(TODAY()-N(A419))))</f>
        <v/>
      </c>
      <c r="N419">
        <f>IF(OR(NOT(OR(A419&lt;&gt;"",C419&lt;&gt;"",D419&lt;&gt;"")),OR(K419="Leased",K419="Closed")),"",IF(IF(N(G419)=0,"NO REPLY YET; ","")&amp;IF(AND(N(J419)&gt;0,N(J419)&lt;TODAY()),"NEXT STEP OVERDUE; ","")&amp;IF(AND(N(G419)&gt;0,OR(I419="",N(J419)=0)),"NO NEXT STEP; ","")&amp;IF(AND(K419="Showing scheduled",N(H419)&gt;0,N(H419)&lt;TODAY()),"SHOWING PASSED, UPDATE STATUS; ","")&amp;IF(AND(K419="Shown",MAX(N(H419),N(L419))&gt;0,TODAY()-MAX(N(H419),N(L419))&gt;=N('Settings'!$B$3)),"SHOWN, NO FOLLOW-UP; ","")&amp;IF(AND(N(A419)&gt;0,(TODAY()-N(A419))&gt;=N('Settings'!$B$4)),"STALE; ","")&amp;IF(D419="","NO CONTACT INFO; ","")&amp;IF(B419="","NO SOURCE; ","")&amp;IF(E419="","NO PROPERTY; ","")&amp;IF(N(A419)=0,"NO DATE RECEIVED; ","")="","",LEFT(IF(N(G419)=0,"NO REPLY YET; ","")&amp;IF(AND(N(J419)&gt;0,N(J419)&lt;TODAY()),"NEXT STEP OVERDUE; ","")&amp;IF(AND(N(G419)&gt;0,OR(I419="",N(J419)=0)),"NO NEXT STEP; ","")&amp;IF(AND(K419="Showing scheduled",N(H419)&gt;0,N(H419)&lt;TODAY()),"SHOWING PASSED, UPDATE STATUS; ","")&amp;IF(AND(K419="Shown",MAX(N(H419),N(L419))&gt;0,TODAY()-MAX(N(H419),N(L419))&gt;=N('Settings'!$B$3)),"SHOWN, NO FOLLOW-UP; ","")&amp;IF(AND(N(A419)&gt;0,(TODAY()-N(A419))&gt;=N('Settings'!$B$4)),"STALE; ","")&amp;IF(D419="","NO CONTACT INFO; ","")&amp;IF(B419="","NO SOURCE; ","")&amp;IF(E419="","NO PROPERTY; ","")&amp;IF(N(A419)=0,"NO DATE RECEIVED; ",""),LEN(IF(N(G419)=0,"NO REPLY YET; ","")&amp;IF(AND(N(J419)&gt;0,N(J419)&lt;TODAY()),"NEXT STEP OVERDUE; ","")&amp;IF(AND(N(G419)&gt;0,OR(I419="",N(J419)=0)),"NO NEXT STEP; ","")&amp;IF(AND(K419="Showing scheduled",N(H419)&gt;0,N(H419)&lt;TODAY()),"SHOWING PASSED, UPDATE STATUS; ","")&amp;IF(AND(K419="Shown",MAX(N(H419),N(L419))&gt;0,TODAY()-MAX(N(H419),N(L419))&gt;=N('Settings'!$B$3)),"SHOWN, NO FOLLOW-UP; ","")&amp;IF(AND(N(A419)&gt;0,(TODAY()-N(A419))&gt;=N('Settings'!$B$4)),"STALE; ","")&amp;IF(D419="","NO CONTACT INFO; ","")&amp;IF(B419="","NO SOURCE; ","")&amp;IF(E419="","NO PROPERTY; ","")&amp;IF(N(A419)=0,"NO DATE RECEIVED; ",""))-2)))</f>
        <v/>
      </c>
    </row>
    <row r="420">
      <c r="A420" s="6" t="n"/>
      <c r="F420" s="6" t="n"/>
      <c r="G420" s="6" t="n"/>
      <c r="H420" s="6" t="n"/>
      <c r="J420" s="6" t="n"/>
      <c r="L420" s="6" t="n"/>
      <c r="M420" s="8">
        <f>IF(OR(NOT(OR(A420&lt;&gt;"",C420&lt;&gt;"",D420&lt;&gt;"")),N(A420)=0,OR(K420="Leased",K420="Closed")),"",MAX(0,(TODAY()-N(A420))))</f>
        <v/>
      </c>
      <c r="N420">
        <f>IF(OR(NOT(OR(A420&lt;&gt;"",C420&lt;&gt;"",D420&lt;&gt;"")),OR(K420="Leased",K420="Closed")),"",IF(IF(N(G420)=0,"NO REPLY YET; ","")&amp;IF(AND(N(J420)&gt;0,N(J420)&lt;TODAY()),"NEXT STEP OVERDUE; ","")&amp;IF(AND(N(G420)&gt;0,OR(I420="",N(J420)=0)),"NO NEXT STEP; ","")&amp;IF(AND(K420="Showing scheduled",N(H420)&gt;0,N(H420)&lt;TODAY()),"SHOWING PASSED, UPDATE STATUS; ","")&amp;IF(AND(K420="Shown",MAX(N(H420),N(L420))&gt;0,TODAY()-MAX(N(H420),N(L420))&gt;=N('Settings'!$B$3)),"SHOWN, NO FOLLOW-UP; ","")&amp;IF(AND(N(A420)&gt;0,(TODAY()-N(A420))&gt;=N('Settings'!$B$4)),"STALE; ","")&amp;IF(D420="","NO CONTACT INFO; ","")&amp;IF(B420="","NO SOURCE; ","")&amp;IF(E420="","NO PROPERTY; ","")&amp;IF(N(A420)=0,"NO DATE RECEIVED; ","")="","",LEFT(IF(N(G420)=0,"NO REPLY YET; ","")&amp;IF(AND(N(J420)&gt;0,N(J420)&lt;TODAY()),"NEXT STEP OVERDUE; ","")&amp;IF(AND(N(G420)&gt;0,OR(I420="",N(J420)=0)),"NO NEXT STEP; ","")&amp;IF(AND(K420="Showing scheduled",N(H420)&gt;0,N(H420)&lt;TODAY()),"SHOWING PASSED, UPDATE STATUS; ","")&amp;IF(AND(K420="Shown",MAX(N(H420),N(L420))&gt;0,TODAY()-MAX(N(H420),N(L420))&gt;=N('Settings'!$B$3)),"SHOWN, NO FOLLOW-UP; ","")&amp;IF(AND(N(A420)&gt;0,(TODAY()-N(A420))&gt;=N('Settings'!$B$4)),"STALE; ","")&amp;IF(D420="","NO CONTACT INFO; ","")&amp;IF(B420="","NO SOURCE; ","")&amp;IF(E420="","NO PROPERTY; ","")&amp;IF(N(A420)=0,"NO DATE RECEIVED; ",""),LEN(IF(N(G420)=0,"NO REPLY YET; ","")&amp;IF(AND(N(J420)&gt;0,N(J420)&lt;TODAY()),"NEXT STEP OVERDUE; ","")&amp;IF(AND(N(G420)&gt;0,OR(I420="",N(J420)=0)),"NO NEXT STEP; ","")&amp;IF(AND(K420="Showing scheduled",N(H420)&gt;0,N(H420)&lt;TODAY()),"SHOWING PASSED, UPDATE STATUS; ","")&amp;IF(AND(K420="Shown",MAX(N(H420),N(L420))&gt;0,TODAY()-MAX(N(H420),N(L420))&gt;=N('Settings'!$B$3)),"SHOWN, NO FOLLOW-UP; ","")&amp;IF(AND(N(A420)&gt;0,(TODAY()-N(A420))&gt;=N('Settings'!$B$4)),"STALE; ","")&amp;IF(D420="","NO CONTACT INFO; ","")&amp;IF(B420="","NO SOURCE; ","")&amp;IF(E420="","NO PROPERTY; ","")&amp;IF(N(A420)=0,"NO DATE RECEIVED; ",""))-2)))</f>
        <v/>
      </c>
    </row>
    <row r="421">
      <c r="A421" s="6" t="n"/>
      <c r="F421" s="6" t="n"/>
      <c r="G421" s="6" t="n"/>
      <c r="H421" s="6" t="n"/>
      <c r="J421" s="6" t="n"/>
      <c r="L421" s="6" t="n"/>
      <c r="M421" s="8">
        <f>IF(OR(NOT(OR(A421&lt;&gt;"",C421&lt;&gt;"",D421&lt;&gt;"")),N(A421)=0,OR(K421="Leased",K421="Closed")),"",MAX(0,(TODAY()-N(A421))))</f>
        <v/>
      </c>
      <c r="N421">
        <f>IF(OR(NOT(OR(A421&lt;&gt;"",C421&lt;&gt;"",D421&lt;&gt;"")),OR(K421="Leased",K421="Closed")),"",IF(IF(N(G421)=0,"NO REPLY YET; ","")&amp;IF(AND(N(J421)&gt;0,N(J421)&lt;TODAY()),"NEXT STEP OVERDUE; ","")&amp;IF(AND(N(G421)&gt;0,OR(I421="",N(J421)=0)),"NO NEXT STEP; ","")&amp;IF(AND(K421="Showing scheduled",N(H421)&gt;0,N(H421)&lt;TODAY()),"SHOWING PASSED, UPDATE STATUS; ","")&amp;IF(AND(K421="Shown",MAX(N(H421),N(L421))&gt;0,TODAY()-MAX(N(H421),N(L421))&gt;=N('Settings'!$B$3)),"SHOWN, NO FOLLOW-UP; ","")&amp;IF(AND(N(A421)&gt;0,(TODAY()-N(A421))&gt;=N('Settings'!$B$4)),"STALE; ","")&amp;IF(D421="","NO CONTACT INFO; ","")&amp;IF(B421="","NO SOURCE; ","")&amp;IF(E421="","NO PROPERTY; ","")&amp;IF(N(A421)=0,"NO DATE RECEIVED; ","")="","",LEFT(IF(N(G421)=0,"NO REPLY YET; ","")&amp;IF(AND(N(J421)&gt;0,N(J421)&lt;TODAY()),"NEXT STEP OVERDUE; ","")&amp;IF(AND(N(G421)&gt;0,OR(I421="",N(J421)=0)),"NO NEXT STEP; ","")&amp;IF(AND(K421="Showing scheduled",N(H421)&gt;0,N(H421)&lt;TODAY()),"SHOWING PASSED, UPDATE STATUS; ","")&amp;IF(AND(K421="Shown",MAX(N(H421),N(L421))&gt;0,TODAY()-MAX(N(H421),N(L421))&gt;=N('Settings'!$B$3)),"SHOWN, NO FOLLOW-UP; ","")&amp;IF(AND(N(A421)&gt;0,(TODAY()-N(A421))&gt;=N('Settings'!$B$4)),"STALE; ","")&amp;IF(D421="","NO CONTACT INFO; ","")&amp;IF(B421="","NO SOURCE; ","")&amp;IF(E421="","NO PROPERTY; ","")&amp;IF(N(A421)=0,"NO DATE RECEIVED; ",""),LEN(IF(N(G421)=0,"NO REPLY YET; ","")&amp;IF(AND(N(J421)&gt;0,N(J421)&lt;TODAY()),"NEXT STEP OVERDUE; ","")&amp;IF(AND(N(G421)&gt;0,OR(I421="",N(J421)=0)),"NO NEXT STEP; ","")&amp;IF(AND(K421="Showing scheduled",N(H421)&gt;0,N(H421)&lt;TODAY()),"SHOWING PASSED, UPDATE STATUS; ","")&amp;IF(AND(K421="Shown",MAX(N(H421),N(L421))&gt;0,TODAY()-MAX(N(H421),N(L421))&gt;=N('Settings'!$B$3)),"SHOWN, NO FOLLOW-UP; ","")&amp;IF(AND(N(A421)&gt;0,(TODAY()-N(A421))&gt;=N('Settings'!$B$4)),"STALE; ","")&amp;IF(D421="","NO CONTACT INFO; ","")&amp;IF(B421="","NO SOURCE; ","")&amp;IF(E421="","NO PROPERTY; ","")&amp;IF(N(A421)=0,"NO DATE RECEIVED; ",""))-2)))</f>
        <v/>
      </c>
    </row>
    <row r="422">
      <c r="A422" s="6" t="n"/>
      <c r="F422" s="6" t="n"/>
      <c r="G422" s="6" t="n"/>
      <c r="H422" s="6" t="n"/>
      <c r="J422" s="6" t="n"/>
      <c r="L422" s="6" t="n"/>
      <c r="M422" s="8">
        <f>IF(OR(NOT(OR(A422&lt;&gt;"",C422&lt;&gt;"",D422&lt;&gt;"")),N(A422)=0,OR(K422="Leased",K422="Closed")),"",MAX(0,(TODAY()-N(A422))))</f>
        <v/>
      </c>
      <c r="N422">
        <f>IF(OR(NOT(OR(A422&lt;&gt;"",C422&lt;&gt;"",D422&lt;&gt;"")),OR(K422="Leased",K422="Closed")),"",IF(IF(N(G422)=0,"NO REPLY YET; ","")&amp;IF(AND(N(J422)&gt;0,N(J422)&lt;TODAY()),"NEXT STEP OVERDUE; ","")&amp;IF(AND(N(G422)&gt;0,OR(I422="",N(J422)=0)),"NO NEXT STEP; ","")&amp;IF(AND(K422="Showing scheduled",N(H422)&gt;0,N(H422)&lt;TODAY()),"SHOWING PASSED, UPDATE STATUS; ","")&amp;IF(AND(K422="Shown",MAX(N(H422),N(L422))&gt;0,TODAY()-MAX(N(H422),N(L422))&gt;=N('Settings'!$B$3)),"SHOWN, NO FOLLOW-UP; ","")&amp;IF(AND(N(A422)&gt;0,(TODAY()-N(A422))&gt;=N('Settings'!$B$4)),"STALE; ","")&amp;IF(D422="","NO CONTACT INFO; ","")&amp;IF(B422="","NO SOURCE; ","")&amp;IF(E422="","NO PROPERTY; ","")&amp;IF(N(A422)=0,"NO DATE RECEIVED; ","")="","",LEFT(IF(N(G422)=0,"NO REPLY YET; ","")&amp;IF(AND(N(J422)&gt;0,N(J422)&lt;TODAY()),"NEXT STEP OVERDUE; ","")&amp;IF(AND(N(G422)&gt;0,OR(I422="",N(J422)=0)),"NO NEXT STEP; ","")&amp;IF(AND(K422="Showing scheduled",N(H422)&gt;0,N(H422)&lt;TODAY()),"SHOWING PASSED, UPDATE STATUS; ","")&amp;IF(AND(K422="Shown",MAX(N(H422),N(L422))&gt;0,TODAY()-MAX(N(H422),N(L422))&gt;=N('Settings'!$B$3)),"SHOWN, NO FOLLOW-UP; ","")&amp;IF(AND(N(A422)&gt;0,(TODAY()-N(A422))&gt;=N('Settings'!$B$4)),"STALE; ","")&amp;IF(D422="","NO CONTACT INFO; ","")&amp;IF(B422="","NO SOURCE; ","")&amp;IF(E422="","NO PROPERTY; ","")&amp;IF(N(A422)=0,"NO DATE RECEIVED; ",""),LEN(IF(N(G422)=0,"NO REPLY YET; ","")&amp;IF(AND(N(J422)&gt;0,N(J422)&lt;TODAY()),"NEXT STEP OVERDUE; ","")&amp;IF(AND(N(G422)&gt;0,OR(I422="",N(J422)=0)),"NO NEXT STEP; ","")&amp;IF(AND(K422="Showing scheduled",N(H422)&gt;0,N(H422)&lt;TODAY()),"SHOWING PASSED, UPDATE STATUS; ","")&amp;IF(AND(K422="Shown",MAX(N(H422),N(L422))&gt;0,TODAY()-MAX(N(H422),N(L422))&gt;=N('Settings'!$B$3)),"SHOWN, NO FOLLOW-UP; ","")&amp;IF(AND(N(A422)&gt;0,(TODAY()-N(A422))&gt;=N('Settings'!$B$4)),"STALE; ","")&amp;IF(D422="","NO CONTACT INFO; ","")&amp;IF(B422="","NO SOURCE; ","")&amp;IF(E422="","NO PROPERTY; ","")&amp;IF(N(A422)=0,"NO DATE RECEIVED; ",""))-2)))</f>
        <v/>
      </c>
    </row>
    <row r="423">
      <c r="A423" s="6" t="n"/>
      <c r="F423" s="6" t="n"/>
      <c r="G423" s="6" t="n"/>
      <c r="H423" s="6" t="n"/>
      <c r="J423" s="6" t="n"/>
      <c r="L423" s="6" t="n"/>
      <c r="M423" s="8">
        <f>IF(OR(NOT(OR(A423&lt;&gt;"",C423&lt;&gt;"",D423&lt;&gt;"")),N(A423)=0,OR(K423="Leased",K423="Closed")),"",MAX(0,(TODAY()-N(A423))))</f>
        <v/>
      </c>
      <c r="N423">
        <f>IF(OR(NOT(OR(A423&lt;&gt;"",C423&lt;&gt;"",D423&lt;&gt;"")),OR(K423="Leased",K423="Closed")),"",IF(IF(N(G423)=0,"NO REPLY YET; ","")&amp;IF(AND(N(J423)&gt;0,N(J423)&lt;TODAY()),"NEXT STEP OVERDUE; ","")&amp;IF(AND(N(G423)&gt;0,OR(I423="",N(J423)=0)),"NO NEXT STEP; ","")&amp;IF(AND(K423="Showing scheduled",N(H423)&gt;0,N(H423)&lt;TODAY()),"SHOWING PASSED, UPDATE STATUS; ","")&amp;IF(AND(K423="Shown",MAX(N(H423),N(L423))&gt;0,TODAY()-MAX(N(H423),N(L423))&gt;=N('Settings'!$B$3)),"SHOWN, NO FOLLOW-UP; ","")&amp;IF(AND(N(A423)&gt;0,(TODAY()-N(A423))&gt;=N('Settings'!$B$4)),"STALE; ","")&amp;IF(D423="","NO CONTACT INFO; ","")&amp;IF(B423="","NO SOURCE; ","")&amp;IF(E423="","NO PROPERTY; ","")&amp;IF(N(A423)=0,"NO DATE RECEIVED; ","")="","",LEFT(IF(N(G423)=0,"NO REPLY YET; ","")&amp;IF(AND(N(J423)&gt;0,N(J423)&lt;TODAY()),"NEXT STEP OVERDUE; ","")&amp;IF(AND(N(G423)&gt;0,OR(I423="",N(J423)=0)),"NO NEXT STEP; ","")&amp;IF(AND(K423="Showing scheduled",N(H423)&gt;0,N(H423)&lt;TODAY()),"SHOWING PASSED, UPDATE STATUS; ","")&amp;IF(AND(K423="Shown",MAX(N(H423),N(L423))&gt;0,TODAY()-MAX(N(H423),N(L423))&gt;=N('Settings'!$B$3)),"SHOWN, NO FOLLOW-UP; ","")&amp;IF(AND(N(A423)&gt;0,(TODAY()-N(A423))&gt;=N('Settings'!$B$4)),"STALE; ","")&amp;IF(D423="","NO CONTACT INFO; ","")&amp;IF(B423="","NO SOURCE; ","")&amp;IF(E423="","NO PROPERTY; ","")&amp;IF(N(A423)=0,"NO DATE RECEIVED; ",""),LEN(IF(N(G423)=0,"NO REPLY YET; ","")&amp;IF(AND(N(J423)&gt;0,N(J423)&lt;TODAY()),"NEXT STEP OVERDUE; ","")&amp;IF(AND(N(G423)&gt;0,OR(I423="",N(J423)=0)),"NO NEXT STEP; ","")&amp;IF(AND(K423="Showing scheduled",N(H423)&gt;0,N(H423)&lt;TODAY()),"SHOWING PASSED, UPDATE STATUS; ","")&amp;IF(AND(K423="Shown",MAX(N(H423),N(L423))&gt;0,TODAY()-MAX(N(H423),N(L423))&gt;=N('Settings'!$B$3)),"SHOWN, NO FOLLOW-UP; ","")&amp;IF(AND(N(A423)&gt;0,(TODAY()-N(A423))&gt;=N('Settings'!$B$4)),"STALE; ","")&amp;IF(D423="","NO CONTACT INFO; ","")&amp;IF(B423="","NO SOURCE; ","")&amp;IF(E423="","NO PROPERTY; ","")&amp;IF(N(A423)=0,"NO DATE RECEIVED; ",""))-2)))</f>
        <v/>
      </c>
    </row>
    <row r="424">
      <c r="A424" s="6" t="n"/>
      <c r="F424" s="6" t="n"/>
      <c r="G424" s="6" t="n"/>
      <c r="H424" s="6" t="n"/>
      <c r="J424" s="6" t="n"/>
      <c r="L424" s="6" t="n"/>
      <c r="M424" s="8">
        <f>IF(OR(NOT(OR(A424&lt;&gt;"",C424&lt;&gt;"",D424&lt;&gt;"")),N(A424)=0,OR(K424="Leased",K424="Closed")),"",MAX(0,(TODAY()-N(A424))))</f>
        <v/>
      </c>
      <c r="N424">
        <f>IF(OR(NOT(OR(A424&lt;&gt;"",C424&lt;&gt;"",D424&lt;&gt;"")),OR(K424="Leased",K424="Closed")),"",IF(IF(N(G424)=0,"NO REPLY YET; ","")&amp;IF(AND(N(J424)&gt;0,N(J424)&lt;TODAY()),"NEXT STEP OVERDUE; ","")&amp;IF(AND(N(G424)&gt;0,OR(I424="",N(J424)=0)),"NO NEXT STEP; ","")&amp;IF(AND(K424="Showing scheduled",N(H424)&gt;0,N(H424)&lt;TODAY()),"SHOWING PASSED, UPDATE STATUS; ","")&amp;IF(AND(K424="Shown",MAX(N(H424),N(L424))&gt;0,TODAY()-MAX(N(H424),N(L424))&gt;=N('Settings'!$B$3)),"SHOWN, NO FOLLOW-UP; ","")&amp;IF(AND(N(A424)&gt;0,(TODAY()-N(A424))&gt;=N('Settings'!$B$4)),"STALE; ","")&amp;IF(D424="","NO CONTACT INFO; ","")&amp;IF(B424="","NO SOURCE; ","")&amp;IF(E424="","NO PROPERTY; ","")&amp;IF(N(A424)=0,"NO DATE RECEIVED; ","")="","",LEFT(IF(N(G424)=0,"NO REPLY YET; ","")&amp;IF(AND(N(J424)&gt;0,N(J424)&lt;TODAY()),"NEXT STEP OVERDUE; ","")&amp;IF(AND(N(G424)&gt;0,OR(I424="",N(J424)=0)),"NO NEXT STEP; ","")&amp;IF(AND(K424="Showing scheduled",N(H424)&gt;0,N(H424)&lt;TODAY()),"SHOWING PASSED, UPDATE STATUS; ","")&amp;IF(AND(K424="Shown",MAX(N(H424),N(L424))&gt;0,TODAY()-MAX(N(H424),N(L424))&gt;=N('Settings'!$B$3)),"SHOWN, NO FOLLOW-UP; ","")&amp;IF(AND(N(A424)&gt;0,(TODAY()-N(A424))&gt;=N('Settings'!$B$4)),"STALE; ","")&amp;IF(D424="","NO CONTACT INFO; ","")&amp;IF(B424="","NO SOURCE; ","")&amp;IF(E424="","NO PROPERTY; ","")&amp;IF(N(A424)=0,"NO DATE RECEIVED; ",""),LEN(IF(N(G424)=0,"NO REPLY YET; ","")&amp;IF(AND(N(J424)&gt;0,N(J424)&lt;TODAY()),"NEXT STEP OVERDUE; ","")&amp;IF(AND(N(G424)&gt;0,OR(I424="",N(J424)=0)),"NO NEXT STEP; ","")&amp;IF(AND(K424="Showing scheduled",N(H424)&gt;0,N(H424)&lt;TODAY()),"SHOWING PASSED, UPDATE STATUS; ","")&amp;IF(AND(K424="Shown",MAX(N(H424),N(L424))&gt;0,TODAY()-MAX(N(H424),N(L424))&gt;=N('Settings'!$B$3)),"SHOWN, NO FOLLOW-UP; ","")&amp;IF(AND(N(A424)&gt;0,(TODAY()-N(A424))&gt;=N('Settings'!$B$4)),"STALE; ","")&amp;IF(D424="","NO CONTACT INFO; ","")&amp;IF(B424="","NO SOURCE; ","")&amp;IF(E424="","NO PROPERTY; ","")&amp;IF(N(A424)=0,"NO DATE RECEIVED; ",""))-2)))</f>
        <v/>
      </c>
    </row>
    <row r="425">
      <c r="A425" s="6" t="n"/>
      <c r="F425" s="6" t="n"/>
      <c r="G425" s="6" t="n"/>
      <c r="H425" s="6" t="n"/>
      <c r="J425" s="6" t="n"/>
      <c r="L425" s="6" t="n"/>
      <c r="M425" s="8">
        <f>IF(OR(NOT(OR(A425&lt;&gt;"",C425&lt;&gt;"",D425&lt;&gt;"")),N(A425)=0,OR(K425="Leased",K425="Closed")),"",MAX(0,(TODAY()-N(A425))))</f>
        <v/>
      </c>
      <c r="N425">
        <f>IF(OR(NOT(OR(A425&lt;&gt;"",C425&lt;&gt;"",D425&lt;&gt;"")),OR(K425="Leased",K425="Closed")),"",IF(IF(N(G425)=0,"NO REPLY YET; ","")&amp;IF(AND(N(J425)&gt;0,N(J425)&lt;TODAY()),"NEXT STEP OVERDUE; ","")&amp;IF(AND(N(G425)&gt;0,OR(I425="",N(J425)=0)),"NO NEXT STEP; ","")&amp;IF(AND(K425="Showing scheduled",N(H425)&gt;0,N(H425)&lt;TODAY()),"SHOWING PASSED, UPDATE STATUS; ","")&amp;IF(AND(K425="Shown",MAX(N(H425),N(L425))&gt;0,TODAY()-MAX(N(H425),N(L425))&gt;=N('Settings'!$B$3)),"SHOWN, NO FOLLOW-UP; ","")&amp;IF(AND(N(A425)&gt;0,(TODAY()-N(A425))&gt;=N('Settings'!$B$4)),"STALE; ","")&amp;IF(D425="","NO CONTACT INFO; ","")&amp;IF(B425="","NO SOURCE; ","")&amp;IF(E425="","NO PROPERTY; ","")&amp;IF(N(A425)=0,"NO DATE RECEIVED; ","")="","",LEFT(IF(N(G425)=0,"NO REPLY YET; ","")&amp;IF(AND(N(J425)&gt;0,N(J425)&lt;TODAY()),"NEXT STEP OVERDUE; ","")&amp;IF(AND(N(G425)&gt;0,OR(I425="",N(J425)=0)),"NO NEXT STEP; ","")&amp;IF(AND(K425="Showing scheduled",N(H425)&gt;0,N(H425)&lt;TODAY()),"SHOWING PASSED, UPDATE STATUS; ","")&amp;IF(AND(K425="Shown",MAX(N(H425),N(L425))&gt;0,TODAY()-MAX(N(H425),N(L425))&gt;=N('Settings'!$B$3)),"SHOWN, NO FOLLOW-UP; ","")&amp;IF(AND(N(A425)&gt;0,(TODAY()-N(A425))&gt;=N('Settings'!$B$4)),"STALE; ","")&amp;IF(D425="","NO CONTACT INFO; ","")&amp;IF(B425="","NO SOURCE; ","")&amp;IF(E425="","NO PROPERTY; ","")&amp;IF(N(A425)=0,"NO DATE RECEIVED; ",""),LEN(IF(N(G425)=0,"NO REPLY YET; ","")&amp;IF(AND(N(J425)&gt;0,N(J425)&lt;TODAY()),"NEXT STEP OVERDUE; ","")&amp;IF(AND(N(G425)&gt;0,OR(I425="",N(J425)=0)),"NO NEXT STEP; ","")&amp;IF(AND(K425="Showing scheduled",N(H425)&gt;0,N(H425)&lt;TODAY()),"SHOWING PASSED, UPDATE STATUS; ","")&amp;IF(AND(K425="Shown",MAX(N(H425),N(L425))&gt;0,TODAY()-MAX(N(H425),N(L425))&gt;=N('Settings'!$B$3)),"SHOWN, NO FOLLOW-UP; ","")&amp;IF(AND(N(A425)&gt;0,(TODAY()-N(A425))&gt;=N('Settings'!$B$4)),"STALE; ","")&amp;IF(D425="","NO CONTACT INFO; ","")&amp;IF(B425="","NO SOURCE; ","")&amp;IF(E425="","NO PROPERTY; ","")&amp;IF(N(A425)=0,"NO DATE RECEIVED; ",""))-2)))</f>
        <v/>
      </c>
    </row>
    <row r="426">
      <c r="A426" s="6" t="n"/>
      <c r="F426" s="6" t="n"/>
      <c r="G426" s="6" t="n"/>
      <c r="H426" s="6" t="n"/>
      <c r="J426" s="6" t="n"/>
      <c r="L426" s="6" t="n"/>
      <c r="M426" s="8">
        <f>IF(OR(NOT(OR(A426&lt;&gt;"",C426&lt;&gt;"",D426&lt;&gt;"")),N(A426)=0,OR(K426="Leased",K426="Closed")),"",MAX(0,(TODAY()-N(A426))))</f>
        <v/>
      </c>
      <c r="N426">
        <f>IF(OR(NOT(OR(A426&lt;&gt;"",C426&lt;&gt;"",D426&lt;&gt;"")),OR(K426="Leased",K426="Closed")),"",IF(IF(N(G426)=0,"NO REPLY YET; ","")&amp;IF(AND(N(J426)&gt;0,N(J426)&lt;TODAY()),"NEXT STEP OVERDUE; ","")&amp;IF(AND(N(G426)&gt;0,OR(I426="",N(J426)=0)),"NO NEXT STEP; ","")&amp;IF(AND(K426="Showing scheduled",N(H426)&gt;0,N(H426)&lt;TODAY()),"SHOWING PASSED, UPDATE STATUS; ","")&amp;IF(AND(K426="Shown",MAX(N(H426),N(L426))&gt;0,TODAY()-MAX(N(H426),N(L426))&gt;=N('Settings'!$B$3)),"SHOWN, NO FOLLOW-UP; ","")&amp;IF(AND(N(A426)&gt;0,(TODAY()-N(A426))&gt;=N('Settings'!$B$4)),"STALE; ","")&amp;IF(D426="","NO CONTACT INFO; ","")&amp;IF(B426="","NO SOURCE; ","")&amp;IF(E426="","NO PROPERTY; ","")&amp;IF(N(A426)=0,"NO DATE RECEIVED; ","")="","",LEFT(IF(N(G426)=0,"NO REPLY YET; ","")&amp;IF(AND(N(J426)&gt;0,N(J426)&lt;TODAY()),"NEXT STEP OVERDUE; ","")&amp;IF(AND(N(G426)&gt;0,OR(I426="",N(J426)=0)),"NO NEXT STEP; ","")&amp;IF(AND(K426="Showing scheduled",N(H426)&gt;0,N(H426)&lt;TODAY()),"SHOWING PASSED, UPDATE STATUS; ","")&amp;IF(AND(K426="Shown",MAX(N(H426),N(L426))&gt;0,TODAY()-MAX(N(H426),N(L426))&gt;=N('Settings'!$B$3)),"SHOWN, NO FOLLOW-UP; ","")&amp;IF(AND(N(A426)&gt;0,(TODAY()-N(A426))&gt;=N('Settings'!$B$4)),"STALE; ","")&amp;IF(D426="","NO CONTACT INFO; ","")&amp;IF(B426="","NO SOURCE; ","")&amp;IF(E426="","NO PROPERTY; ","")&amp;IF(N(A426)=0,"NO DATE RECEIVED; ",""),LEN(IF(N(G426)=0,"NO REPLY YET; ","")&amp;IF(AND(N(J426)&gt;0,N(J426)&lt;TODAY()),"NEXT STEP OVERDUE; ","")&amp;IF(AND(N(G426)&gt;0,OR(I426="",N(J426)=0)),"NO NEXT STEP; ","")&amp;IF(AND(K426="Showing scheduled",N(H426)&gt;0,N(H426)&lt;TODAY()),"SHOWING PASSED, UPDATE STATUS; ","")&amp;IF(AND(K426="Shown",MAX(N(H426),N(L426))&gt;0,TODAY()-MAX(N(H426),N(L426))&gt;=N('Settings'!$B$3)),"SHOWN, NO FOLLOW-UP; ","")&amp;IF(AND(N(A426)&gt;0,(TODAY()-N(A426))&gt;=N('Settings'!$B$4)),"STALE; ","")&amp;IF(D426="","NO CONTACT INFO; ","")&amp;IF(B426="","NO SOURCE; ","")&amp;IF(E426="","NO PROPERTY; ","")&amp;IF(N(A426)=0,"NO DATE RECEIVED; ",""))-2)))</f>
        <v/>
      </c>
    </row>
    <row r="427">
      <c r="A427" s="6" t="n"/>
      <c r="F427" s="6" t="n"/>
      <c r="G427" s="6" t="n"/>
      <c r="H427" s="6" t="n"/>
      <c r="J427" s="6" t="n"/>
      <c r="L427" s="6" t="n"/>
      <c r="M427" s="8">
        <f>IF(OR(NOT(OR(A427&lt;&gt;"",C427&lt;&gt;"",D427&lt;&gt;"")),N(A427)=0,OR(K427="Leased",K427="Closed")),"",MAX(0,(TODAY()-N(A427))))</f>
        <v/>
      </c>
      <c r="N427">
        <f>IF(OR(NOT(OR(A427&lt;&gt;"",C427&lt;&gt;"",D427&lt;&gt;"")),OR(K427="Leased",K427="Closed")),"",IF(IF(N(G427)=0,"NO REPLY YET; ","")&amp;IF(AND(N(J427)&gt;0,N(J427)&lt;TODAY()),"NEXT STEP OVERDUE; ","")&amp;IF(AND(N(G427)&gt;0,OR(I427="",N(J427)=0)),"NO NEXT STEP; ","")&amp;IF(AND(K427="Showing scheduled",N(H427)&gt;0,N(H427)&lt;TODAY()),"SHOWING PASSED, UPDATE STATUS; ","")&amp;IF(AND(K427="Shown",MAX(N(H427),N(L427))&gt;0,TODAY()-MAX(N(H427),N(L427))&gt;=N('Settings'!$B$3)),"SHOWN, NO FOLLOW-UP; ","")&amp;IF(AND(N(A427)&gt;0,(TODAY()-N(A427))&gt;=N('Settings'!$B$4)),"STALE; ","")&amp;IF(D427="","NO CONTACT INFO; ","")&amp;IF(B427="","NO SOURCE; ","")&amp;IF(E427="","NO PROPERTY; ","")&amp;IF(N(A427)=0,"NO DATE RECEIVED; ","")="","",LEFT(IF(N(G427)=0,"NO REPLY YET; ","")&amp;IF(AND(N(J427)&gt;0,N(J427)&lt;TODAY()),"NEXT STEP OVERDUE; ","")&amp;IF(AND(N(G427)&gt;0,OR(I427="",N(J427)=0)),"NO NEXT STEP; ","")&amp;IF(AND(K427="Showing scheduled",N(H427)&gt;0,N(H427)&lt;TODAY()),"SHOWING PASSED, UPDATE STATUS; ","")&amp;IF(AND(K427="Shown",MAX(N(H427),N(L427))&gt;0,TODAY()-MAX(N(H427),N(L427))&gt;=N('Settings'!$B$3)),"SHOWN, NO FOLLOW-UP; ","")&amp;IF(AND(N(A427)&gt;0,(TODAY()-N(A427))&gt;=N('Settings'!$B$4)),"STALE; ","")&amp;IF(D427="","NO CONTACT INFO; ","")&amp;IF(B427="","NO SOURCE; ","")&amp;IF(E427="","NO PROPERTY; ","")&amp;IF(N(A427)=0,"NO DATE RECEIVED; ",""),LEN(IF(N(G427)=0,"NO REPLY YET; ","")&amp;IF(AND(N(J427)&gt;0,N(J427)&lt;TODAY()),"NEXT STEP OVERDUE; ","")&amp;IF(AND(N(G427)&gt;0,OR(I427="",N(J427)=0)),"NO NEXT STEP; ","")&amp;IF(AND(K427="Showing scheduled",N(H427)&gt;0,N(H427)&lt;TODAY()),"SHOWING PASSED, UPDATE STATUS; ","")&amp;IF(AND(K427="Shown",MAX(N(H427),N(L427))&gt;0,TODAY()-MAX(N(H427),N(L427))&gt;=N('Settings'!$B$3)),"SHOWN, NO FOLLOW-UP; ","")&amp;IF(AND(N(A427)&gt;0,(TODAY()-N(A427))&gt;=N('Settings'!$B$4)),"STALE; ","")&amp;IF(D427="","NO CONTACT INFO; ","")&amp;IF(B427="","NO SOURCE; ","")&amp;IF(E427="","NO PROPERTY; ","")&amp;IF(N(A427)=0,"NO DATE RECEIVED; ",""))-2)))</f>
        <v/>
      </c>
    </row>
    <row r="428">
      <c r="A428" s="6" t="n"/>
      <c r="F428" s="6" t="n"/>
      <c r="G428" s="6" t="n"/>
      <c r="H428" s="6" t="n"/>
      <c r="J428" s="6" t="n"/>
      <c r="L428" s="6" t="n"/>
      <c r="M428" s="8">
        <f>IF(OR(NOT(OR(A428&lt;&gt;"",C428&lt;&gt;"",D428&lt;&gt;"")),N(A428)=0,OR(K428="Leased",K428="Closed")),"",MAX(0,(TODAY()-N(A428))))</f>
        <v/>
      </c>
      <c r="N428">
        <f>IF(OR(NOT(OR(A428&lt;&gt;"",C428&lt;&gt;"",D428&lt;&gt;"")),OR(K428="Leased",K428="Closed")),"",IF(IF(N(G428)=0,"NO REPLY YET; ","")&amp;IF(AND(N(J428)&gt;0,N(J428)&lt;TODAY()),"NEXT STEP OVERDUE; ","")&amp;IF(AND(N(G428)&gt;0,OR(I428="",N(J428)=0)),"NO NEXT STEP; ","")&amp;IF(AND(K428="Showing scheduled",N(H428)&gt;0,N(H428)&lt;TODAY()),"SHOWING PASSED, UPDATE STATUS; ","")&amp;IF(AND(K428="Shown",MAX(N(H428),N(L428))&gt;0,TODAY()-MAX(N(H428),N(L428))&gt;=N('Settings'!$B$3)),"SHOWN, NO FOLLOW-UP; ","")&amp;IF(AND(N(A428)&gt;0,(TODAY()-N(A428))&gt;=N('Settings'!$B$4)),"STALE; ","")&amp;IF(D428="","NO CONTACT INFO; ","")&amp;IF(B428="","NO SOURCE; ","")&amp;IF(E428="","NO PROPERTY; ","")&amp;IF(N(A428)=0,"NO DATE RECEIVED; ","")="","",LEFT(IF(N(G428)=0,"NO REPLY YET; ","")&amp;IF(AND(N(J428)&gt;0,N(J428)&lt;TODAY()),"NEXT STEP OVERDUE; ","")&amp;IF(AND(N(G428)&gt;0,OR(I428="",N(J428)=0)),"NO NEXT STEP; ","")&amp;IF(AND(K428="Showing scheduled",N(H428)&gt;0,N(H428)&lt;TODAY()),"SHOWING PASSED, UPDATE STATUS; ","")&amp;IF(AND(K428="Shown",MAX(N(H428),N(L428))&gt;0,TODAY()-MAX(N(H428),N(L428))&gt;=N('Settings'!$B$3)),"SHOWN, NO FOLLOW-UP; ","")&amp;IF(AND(N(A428)&gt;0,(TODAY()-N(A428))&gt;=N('Settings'!$B$4)),"STALE; ","")&amp;IF(D428="","NO CONTACT INFO; ","")&amp;IF(B428="","NO SOURCE; ","")&amp;IF(E428="","NO PROPERTY; ","")&amp;IF(N(A428)=0,"NO DATE RECEIVED; ",""),LEN(IF(N(G428)=0,"NO REPLY YET; ","")&amp;IF(AND(N(J428)&gt;0,N(J428)&lt;TODAY()),"NEXT STEP OVERDUE; ","")&amp;IF(AND(N(G428)&gt;0,OR(I428="",N(J428)=0)),"NO NEXT STEP; ","")&amp;IF(AND(K428="Showing scheduled",N(H428)&gt;0,N(H428)&lt;TODAY()),"SHOWING PASSED, UPDATE STATUS; ","")&amp;IF(AND(K428="Shown",MAX(N(H428),N(L428))&gt;0,TODAY()-MAX(N(H428),N(L428))&gt;=N('Settings'!$B$3)),"SHOWN, NO FOLLOW-UP; ","")&amp;IF(AND(N(A428)&gt;0,(TODAY()-N(A428))&gt;=N('Settings'!$B$4)),"STALE; ","")&amp;IF(D428="","NO CONTACT INFO; ","")&amp;IF(B428="","NO SOURCE; ","")&amp;IF(E428="","NO PROPERTY; ","")&amp;IF(N(A428)=0,"NO DATE RECEIVED; ",""))-2)))</f>
        <v/>
      </c>
    </row>
    <row r="429">
      <c r="A429" s="6" t="n"/>
      <c r="F429" s="6" t="n"/>
      <c r="G429" s="6" t="n"/>
      <c r="H429" s="6" t="n"/>
      <c r="J429" s="6" t="n"/>
      <c r="L429" s="6" t="n"/>
      <c r="M429" s="8">
        <f>IF(OR(NOT(OR(A429&lt;&gt;"",C429&lt;&gt;"",D429&lt;&gt;"")),N(A429)=0,OR(K429="Leased",K429="Closed")),"",MAX(0,(TODAY()-N(A429))))</f>
        <v/>
      </c>
      <c r="N429">
        <f>IF(OR(NOT(OR(A429&lt;&gt;"",C429&lt;&gt;"",D429&lt;&gt;"")),OR(K429="Leased",K429="Closed")),"",IF(IF(N(G429)=0,"NO REPLY YET; ","")&amp;IF(AND(N(J429)&gt;0,N(J429)&lt;TODAY()),"NEXT STEP OVERDUE; ","")&amp;IF(AND(N(G429)&gt;0,OR(I429="",N(J429)=0)),"NO NEXT STEP; ","")&amp;IF(AND(K429="Showing scheduled",N(H429)&gt;0,N(H429)&lt;TODAY()),"SHOWING PASSED, UPDATE STATUS; ","")&amp;IF(AND(K429="Shown",MAX(N(H429),N(L429))&gt;0,TODAY()-MAX(N(H429),N(L429))&gt;=N('Settings'!$B$3)),"SHOWN, NO FOLLOW-UP; ","")&amp;IF(AND(N(A429)&gt;0,(TODAY()-N(A429))&gt;=N('Settings'!$B$4)),"STALE; ","")&amp;IF(D429="","NO CONTACT INFO; ","")&amp;IF(B429="","NO SOURCE; ","")&amp;IF(E429="","NO PROPERTY; ","")&amp;IF(N(A429)=0,"NO DATE RECEIVED; ","")="","",LEFT(IF(N(G429)=0,"NO REPLY YET; ","")&amp;IF(AND(N(J429)&gt;0,N(J429)&lt;TODAY()),"NEXT STEP OVERDUE; ","")&amp;IF(AND(N(G429)&gt;0,OR(I429="",N(J429)=0)),"NO NEXT STEP; ","")&amp;IF(AND(K429="Showing scheduled",N(H429)&gt;0,N(H429)&lt;TODAY()),"SHOWING PASSED, UPDATE STATUS; ","")&amp;IF(AND(K429="Shown",MAX(N(H429),N(L429))&gt;0,TODAY()-MAX(N(H429),N(L429))&gt;=N('Settings'!$B$3)),"SHOWN, NO FOLLOW-UP; ","")&amp;IF(AND(N(A429)&gt;0,(TODAY()-N(A429))&gt;=N('Settings'!$B$4)),"STALE; ","")&amp;IF(D429="","NO CONTACT INFO; ","")&amp;IF(B429="","NO SOURCE; ","")&amp;IF(E429="","NO PROPERTY; ","")&amp;IF(N(A429)=0,"NO DATE RECEIVED; ",""),LEN(IF(N(G429)=0,"NO REPLY YET; ","")&amp;IF(AND(N(J429)&gt;0,N(J429)&lt;TODAY()),"NEXT STEP OVERDUE; ","")&amp;IF(AND(N(G429)&gt;0,OR(I429="",N(J429)=0)),"NO NEXT STEP; ","")&amp;IF(AND(K429="Showing scheduled",N(H429)&gt;0,N(H429)&lt;TODAY()),"SHOWING PASSED, UPDATE STATUS; ","")&amp;IF(AND(K429="Shown",MAX(N(H429),N(L429))&gt;0,TODAY()-MAX(N(H429),N(L429))&gt;=N('Settings'!$B$3)),"SHOWN, NO FOLLOW-UP; ","")&amp;IF(AND(N(A429)&gt;0,(TODAY()-N(A429))&gt;=N('Settings'!$B$4)),"STALE; ","")&amp;IF(D429="","NO CONTACT INFO; ","")&amp;IF(B429="","NO SOURCE; ","")&amp;IF(E429="","NO PROPERTY; ","")&amp;IF(N(A429)=0,"NO DATE RECEIVED; ",""))-2)))</f>
        <v/>
      </c>
    </row>
    <row r="430">
      <c r="A430" s="6" t="n"/>
      <c r="F430" s="6" t="n"/>
      <c r="G430" s="6" t="n"/>
      <c r="H430" s="6" t="n"/>
      <c r="J430" s="6" t="n"/>
      <c r="L430" s="6" t="n"/>
      <c r="M430" s="8">
        <f>IF(OR(NOT(OR(A430&lt;&gt;"",C430&lt;&gt;"",D430&lt;&gt;"")),N(A430)=0,OR(K430="Leased",K430="Closed")),"",MAX(0,(TODAY()-N(A430))))</f>
        <v/>
      </c>
      <c r="N430">
        <f>IF(OR(NOT(OR(A430&lt;&gt;"",C430&lt;&gt;"",D430&lt;&gt;"")),OR(K430="Leased",K430="Closed")),"",IF(IF(N(G430)=0,"NO REPLY YET; ","")&amp;IF(AND(N(J430)&gt;0,N(J430)&lt;TODAY()),"NEXT STEP OVERDUE; ","")&amp;IF(AND(N(G430)&gt;0,OR(I430="",N(J430)=0)),"NO NEXT STEP; ","")&amp;IF(AND(K430="Showing scheduled",N(H430)&gt;0,N(H430)&lt;TODAY()),"SHOWING PASSED, UPDATE STATUS; ","")&amp;IF(AND(K430="Shown",MAX(N(H430),N(L430))&gt;0,TODAY()-MAX(N(H430),N(L430))&gt;=N('Settings'!$B$3)),"SHOWN, NO FOLLOW-UP; ","")&amp;IF(AND(N(A430)&gt;0,(TODAY()-N(A430))&gt;=N('Settings'!$B$4)),"STALE; ","")&amp;IF(D430="","NO CONTACT INFO; ","")&amp;IF(B430="","NO SOURCE; ","")&amp;IF(E430="","NO PROPERTY; ","")&amp;IF(N(A430)=0,"NO DATE RECEIVED; ","")="","",LEFT(IF(N(G430)=0,"NO REPLY YET; ","")&amp;IF(AND(N(J430)&gt;0,N(J430)&lt;TODAY()),"NEXT STEP OVERDUE; ","")&amp;IF(AND(N(G430)&gt;0,OR(I430="",N(J430)=0)),"NO NEXT STEP; ","")&amp;IF(AND(K430="Showing scheduled",N(H430)&gt;0,N(H430)&lt;TODAY()),"SHOWING PASSED, UPDATE STATUS; ","")&amp;IF(AND(K430="Shown",MAX(N(H430),N(L430))&gt;0,TODAY()-MAX(N(H430),N(L430))&gt;=N('Settings'!$B$3)),"SHOWN, NO FOLLOW-UP; ","")&amp;IF(AND(N(A430)&gt;0,(TODAY()-N(A430))&gt;=N('Settings'!$B$4)),"STALE; ","")&amp;IF(D430="","NO CONTACT INFO; ","")&amp;IF(B430="","NO SOURCE; ","")&amp;IF(E430="","NO PROPERTY; ","")&amp;IF(N(A430)=0,"NO DATE RECEIVED; ",""),LEN(IF(N(G430)=0,"NO REPLY YET; ","")&amp;IF(AND(N(J430)&gt;0,N(J430)&lt;TODAY()),"NEXT STEP OVERDUE; ","")&amp;IF(AND(N(G430)&gt;0,OR(I430="",N(J430)=0)),"NO NEXT STEP; ","")&amp;IF(AND(K430="Showing scheduled",N(H430)&gt;0,N(H430)&lt;TODAY()),"SHOWING PASSED, UPDATE STATUS; ","")&amp;IF(AND(K430="Shown",MAX(N(H430),N(L430))&gt;0,TODAY()-MAX(N(H430),N(L430))&gt;=N('Settings'!$B$3)),"SHOWN, NO FOLLOW-UP; ","")&amp;IF(AND(N(A430)&gt;0,(TODAY()-N(A430))&gt;=N('Settings'!$B$4)),"STALE; ","")&amp;IF(D430="","NO CONTACT INFO; ","")&amp;IF(B430="","NO SOURCE; ","")&amp;IF(E430="","NO PROPERTY; ","")&amp;IF(N(A430)=0,"NO DATE RECEIVED; ",""))-2)))</f>
        <v/>
      </c>
    </row>
    <row r="431">
      <c r="A431" s="6" t="n"/>
      <c r="F431" s="6" t="n"/>
      <c r="G431" s="6" t="n"/>
      <c r="H431" s="6" t="n"/>
      <c r="J431" s="6" t="n"/>
      <c r="L431" s="6" t="n"/>
      <c r="M431" s="8">
        <f>IF(OR(NOT(OR(A431&lt;&gt;"",C431&lt;&gt;"",D431&lt;&gt;"")),N(A431)=0,OR(K431="Leased",K431="Closed")),"",MAX(0,(TODAY()-N(A431))))</f>
        <v/>
      </c>
      <c r="N431">
        <f>IF(OR(NOT(OR(A431&lt;&gt;"",C431&lt;&gt;"",D431&lt;&gt;"")),OR(K431="Leased",K431="Closed")),"",IF(IF(N(G431)=0,"NO REPLY YET; ","")&amp;IF(AND(N(J431)&gt;0,N(J431)&lt;TODAY()),"NEXT STEP OVERDUE; ","")&amp;IF(AND(N(G431)&gt;0,OR(I431="",N(J431)=0)),"NO NEXT STEP; ","")&amp;IF(AND(K431="Showing scheduled",N(H431)&gt;0,N(H431)&lt;TODAY()),"SHOWING PASSED, UPDATE STATUS; ","")&amp;IF(AND(K431="Shown",MAX(N(H431),N(L431))&gt;0,TODAY()-MAX(N(H431),N(L431))&gt;=N('Settings'!$B$3)),"SHOWN, NO FOLLOW-UP; ","")&amp;IF(AND(N(A431)&gt;0,(TODAY()-N(A431))&gt;=N('Settings'!$B$4)),"STALE; ","")&amp;IF(D431="","NO CONTACT INFO; ","")&amp;IF(B431="","NO SOURCE; ","")&amp;IF(E431="","NO PROPERTY; ","")&amp;IF(N(A431)=0,"NO DATE RECEIVED; ","")="","",LEFT(IF(N(G431)=0,"NO REPLY YET; ","")&amp;IF(AND(N(J431)&gt;0,N(J431)&lt;TODAY()),"NEXT STEP OVERDUE; ","")&amp;IF(AND(N(G431)&gt;0,OR(I431="",N(J431)=0)),"NO NEXT STEP; ","")&amp;IF(AND(K431="Showing scheduled",N(H431)&gt;0,N(H431)&lt;TODAY()),"SHOWING PASSED, UPDATE STATUS; ","")&amp;IF(AND(K431="Shown",MAX(N(H431),N(L431))&gt;0,TODAY()-MAX(N(H431),N(L431))&gt;=N('Settings'!$B$3)),"SHOWN, NO FOLLOW-UP; ","")&amp;IF(AND(N(A431)&gt;0,(TODAY()-N(A431))&gt;=N('Settings'!$B$4)),"STALE; ","")&amp;IF(D431="","NO CONTACT INFO; ","")&amp;IF(B431="","NO SOURCE; ","")&amp;IF(E431="","NO PROPERTY; ","")&amp;IF(N(A431)=0,"NO DATE RECEIVED; ",""),LEN(IF(N(G431)=0,"NO REPLY YET; ","")&amp;IF(AND(N(J431)&gt;0,N(J431)&lt;TODAY()),"NEXT STEP OVERDUE; ","")&amp;IF(AND(N(G431)&gt;0,OR(I431="",N(J431)=0)),"NO NEXT STEP; ","")&amp;IF(AND(K431="Showing scheduled",N(H431)&gt;0,N(H431)&lt;TODAY()),"SHOWING PASSED, UPDATE STATUS; ","")&amp;IF(AND(K431="Shown",MAX(N(H431),N(L431))&gt;0,TODAY()-MAX(N(H431),N(L431))&gt;=N('Settings'!$B$3)),"SHOWN, NO FOLLOW-UP; ","")&amp;IF(AND(N(A431)&gt;0,(TODAY()-N(A431))&gt;=N('Settings'!$B$4)),"STALE; ","")&amp;IF(D431="","NO CONTACT INFO; ","")&amp;IF(B431="","NO SOURCE; ","")&amp;IF(E431="","NO PROPERTY; ","")&amp;IF(N(A431)=0,"NO DATE RECEIVED; ",""))-2)))</f>
        <v/>
      </c>
    </row>
    <row r="432">
      <c r="A432" s="6" t="n"/>
      <c r="F432" s="6" t="n"/>
      <c r="G432" s="6" t="n"/>
      <c r="H432" s="6" t="n"/>
      <c r="J432" s="6" t="n"/>
      <c r="L432" s="6" t="n"/>
      <c r="M432" s="8">
        <f>IF(OR(NOT(OR(A432&lt;&gt;"",C432&lt;&gt;"",D432&lt;&gt;"")),N(A432)=0,OR(K432="Leased",K432="Closed")),"",MAX(0,(TODAY()-N(A432))))</f>
        <v/>
      </c>
      <c r="N432">
        <f>IF(OR(NOT(OR(A432&lt;&gt;"",C432&lt;&gt;"",D432&lt;&gt;"")),OR(K432="Leased",K432="Closed")),"",IF(IF(N(G432)=0,"NO REPLY YET; ","")&amp;IF(AND(N(J432)&gt;0,N(J432)&lt;TODAY()),"NEXT STEP OVERDUE; ","")&amp;IF(AND(N(G432)&gt;0,OR(I432="",N(J432)=0)),"NO NEXT STEP; ","")&amp;IF(AND(K432="Showing scheduled",N(H432)&gt;0,N(H432)&lt;TODAY()),"SHOWING PASSED, UPDATE STATUS; ","")&amp;IF(AND(K432="Shown",MAX(N(H432),N(L432))&gt;0,TODAY()-MAX(N(H432),N(L432))&gt;=N('Settings'!$B$3)),"SHOWN, NO FOLLOW-UP; ","")&amp;IF(AND(N(A432)&gt;0,(TODAY()-N(A432))&gt;=N('Settings'!$B$4)),"STALE; ","")&amp;IF(D432="","NO CONTACT INFO; ","")&amp;IF(B432="","NO SOURCE; ","")&amp;IF(E432="","NO PROPERTY; ","")&amp;IF(N(A432)=0,"NO DATE RECEIVED; ","")="","",LEFT(IF(N(G432)=0,"NO REPLY YET; ","")&amp;IF(AND(N(J432)&gt;0,N(J432)&lt;TODAY()),"NEXT STEP OVERDUE; ","")&amp;IF(AND(N(G432)&gt;0,OR(I432="",N(J432)=0)),"NO NEXT STEP; ","")&amp;IF(AND(K432="Showing scheduled",N(H432)&gt;0,N(H432)&lt;TODAY()),"SHOWING PASSED, UPDATE STATUS; ","")&amp;IF(AND(K432="Shown",MAX(N(H432),N(L432))&gt;0,TODAY()-MAX(N(H432),N(L432))&gt;=N('Settings'!$B$3)),"SHOWN, NO FOLLOW-UP; ","")&amp;IF(AND(N(A432)&gt;0,(TODAY()-N(A432))&gt;=N('Settings'!$B$4)),"STALE; ","")&amp;IF(D432="","NO CONTACT INFO; ","")&amp;IF(B432="","NO SOURCE; ","")&amp;IF(E432="","NO PROPERTY; ","")&amp;IF(N(A432)=0,"NO DATE RECEIVED; ",""),LEN(IF(N(G432)=0,"NO REPLY YET; ","")&amp;IF(AND(N(J432)&gt;0,N(J432)&lt;TODAY()),"NEXT STEP OVERDUE; ","")&amp;IF(AND(N(G432)&gt;0,OR(I432="",N(J432)=0)),"NO NEXT STEP; ","")&amp;IF(AND(K432="Showing scheduled",N(H432)&gt;0,N(H432)&lt;TODAY()),"SHOWING PASSED, UPDATE STATUS; ","")&amp;IF(AND(K432="Shown",MAX(N(H432),N(L432))&gt;0,TODAY()-MAX(N(H432),N(L432))&gt;=N('Settings'!$B$3)),"SHOWN, NO FOLLOW-UP; ","")&amp;IF(AND(N(A432)&gt;0,(TODAY()-N(A432))&gt;=N('Settings'!$B$4)),"STALE; ","")&amp;IF(D432="","NO CONTACT INFO; ","")&amp;IF(B432="","NO SOURCE; ","")&amp;IF(E432="","NO PROPERTY; ","")&amp;IF(N(A432)=0,"NO DATE RECEIVED; ",""))-2)))</f>
        <v/>
      </c>
    </row>
    <row r="433">
      <c r="A433" s="6" t="n"/>
      <c r="F433" s="6" t="n"/>
      <c r="G433" s="6" t="n"/>
      <c r="H433" s="6" t="n"/>
      <c r="J433" s="6" t="n"/>
      <c r="L433" s="6" t="n"/>
      <c r="M433" s="8">
        <f>IF(OR(NOT(OR(A433&lt;&gt;"",C433&lt;&gt;"",D433&lt;&gt;"")),N(A433)=0,OR(K433="Leased",K433="Closed")),"",MAX(0,(TODAY()-N(A433))))</f>
        <v/>
      </c>
      <c r="N433">
        <f>IF(OR(NOT(OR(A433&lt;&gt;"",C433&lt;&gt;"",D433&lt;&gt;"")),OR(K433="Leased",K433="Closed")),"",IF(IF(N(G433)=0,"NO REPLY YET; ","")&amp;IF(AND(N(J433)&gt;0,N(J433)&lt;TODAY()),"NEXT STEP OVERDUE; ","")&amp;IF(AND(N(G433)&gt;0,OR(I433="",N(J433)=0)),"NO NEXT STEP; ","")&amp;IF(AND(K433="Showing scheduled",N(H433)&gt;0,N(H433)&lt;TODAY()),"SHOWING PASSED, UPDATE STATUS; ","")&amp;IF(AND(K433="Shown",MAX(N(H433),N(L433))&gt;0,TODAY()-MAX(N(H433),N(L433))&gt;=N('Settings'!$B$3)),"SHOWN, NO FOLLOW-UP; ","")&amp;IF(AND(N(A433)&gt;0,(TODAY()-N(A433))&gt;=N('Settings'!$B$4)),"STALE; ","")&amp;IF(D433="","NO CONTACT INFO; ","")&amp;IF(B433="","NO SOURCE; ","")&amp;IF(E433="","NO PROPERTY; ","")&amp;IF(N(A433)=0,"NO DATE RECEIVED; ","")="","",LEFT(IF(N(G433)=0,"NO REPLY YET; ","")&amp;IF(AND(N(J433)&gt;0,N(J433)&lt;TODAY()),"NEXT STEP OVERDUE; ","")&amp;IF(AND(N(G433)&gt;0,OR(I433="",N(J433)=0)),"NO NEXT STEP; ","")&amp;IF(AND(K433="Showing scheduled",N(H433)&gt;0,N(H433)&lt;TODAY()),"SHOWING PASSED, UPDATE STATUS; ","")&amp;IF(AND(K433="Shown",MAX(N(H433),N(L433))&gt;0,TODAY()-MAX(N(H433),N(L433))&gt;=N('Settings'!$B$3)),"SHOWN, NO FOLLOW-UP; ","")&amp;IF(AND(N(A433)&gt;0,(TODAY()-N(A433))&gt;=N('Settings'!$B$4)),"STALE; ","")&amp;IF(D433="","NO CONTACT INFO; ","")&amp;IF(B433="","NO SOURCE; ","")&amp;IF(E433="","NO PROPERTY; ","")&amp;IF(N(A433)=0,"NO DATE RECEIVED; ",""),LEN(IF(N(G433)=0,"NO REPLY YET; ","")&amp;IF(AND(N(J433)&gt;0,N(J433)&lt;TODAY()),"NEXT STEP OVERDUE; ","")&amp;IF(AND(N(G433)&gt;0,OR(I433="",N(J433)=0)),"NO NEXT STEP; ","")&amp;IF(AND(K433="Showing scheduled",N(H433)&gt;0,N(H433)&lt;TODAY()),"SHOWING PASSED, UPDATE STATUS; ","")&amp;IF(AND(K433="Shown",MAX(N(H433),N(L433))&gt;0,TODAY()-MAX(N(H433),N(L433))&gt;=N('Settings'!$B$3)),"SHOWN, NO FOLLOW-UP; ","")&amp;IF(AND(N(A433)&gt;0,(TODAY()-N(A433))&gt;=N('Settings'!$B$4)),"STALE; ","")&amp;IF(D433="","NO CONTACT INFO; ","")&amp;IF(B433="","NO SOURCE; ","")&amp;IF(E433="","NO PROPERTY; ","")&amp;IF(N(A433)=0,"NO DATE RECEIVED; ",""))-2)))</f>
        <v/>
      </c>
    </row>
    <row r="434">
      <c r="A434" s="6" t="n"/>
      <c r="F434" s="6" t="n"/>
      <c r="G434" s="6" t="n"/>
      <c r="H434" s="6" t="n"/>
      <c r="J434" s="6" t="n"/>
      <c r="L434" s="6" t="n"/>
      <c r="M434" s="8">
        <f>IF(OR(NOT(OR(A434&lt;&gt;"",C434&lt;&gt;"",D434&lt;&gt;"")),N(A434)=0,OR(K434="Leased",K434="Closed")),"",MAX(0,(TODAY()-N(A434))))</f>
        <v/>
      </c>
      <c r="N434">
        <f>IF(OR(NOT(OR(A434&lt;&gt;"",C434&lt;&gt;"",D434&lt;&gt;"")),OR(K434="Leased",K434="Closed")),"",IF(IF(N(G434)=0,"NO REPLY YET; ","")&amp;IF(AND(N(J434)&gt;0,N(J434)&lt;TODAY()),"NEXT STEP OVERDUE; ","")&amp;IF(AND(N(G434)&gt;0,OR(I434="",N(J434)=0)),"NO NEXT STEP; ","")&amp;IF(AND(K434="Showing scheduled",N(H434)&gt;0,N(H434)&lt;TODAY()),"SHOWING PASSED, UPDATE STATUS; ","")&amp;IF(AND(K434="Shown",MAX(N(H434),N(L434))&gt;0,TODAY()-MAX(N(H434),N(L434))&gt;=N('Settings'!$B$3)),"SHOWN, NO FOLLOW-UP; ","")&amp;IF(AND(N(A434)&gt;0,(TODAY()-N(A434))&gt;=N('Settings'!$B$4)),"STALE; ","")&amp;IF(D434="","NO CONTACT INFO; ","")&amp;IF(B434="","NO SOURCE; ","")&amp;IF(E434="","NO PROPERTY; ","")&amp;IF(N(A434)=0,"NO DATE RECEIVED; ","")="","",LEFT(IF(N(G434)=0,"NO REPLY YET; ","")&amp;IF(AND(N(J434)&gt;0,N(J434)&lt;TODAY()),"NEXT STEP OVERDUE; ","")&amp;IF(AND(N(G434)&gt;0,OR(I434="",N(J434)=0)),"NO NEXT STEP; ","")&amp;IF(AND(K434="Showing scheduled",N(H434)&gt;0,N(H434)&lt;TODAY()),"SHOWING PASSED, UPDATE STATUS; ","")&amp;IF(AND(K434="Shown",MAX(N(H434),N(L434))&gt;0,TODAY()-MAX(N(H434),N(L434))&gt;=N('Settings'!$B$3)),"SHOWN, NO FOLLOW-UP; ","")&amp;IF(AND(N(A434)&gt;0,(TODAY()-N(A434))&gt;=N('Settings'!$B$4)),"STALE; ","")&amp;IF(D434="","NO CONTACT INFO; ","")&amp;IF(B434="","NO SOURCE; ","")&amp;IF(E434="","NO PROPERTY; ","")&amp;IF(N(A434)=0,"NO DATE RECEIVED; ",""),LEN(IF(N(G434)=0,"NO REPLY YET; ","")&amp;IF(AND(N(J434)&gt;0,N(J434)&lt;TODAY()),"NEXT STEP OVERDUE; ","")&amp;IF(AND(N(G434)&gt;0,OR(I434="",N(J434)=0)),"NO NEXT STEP; ","")&amp;IF(AND(K434="Showing scheduled",N(H434)&gt;0,N(H434)&lt;TODAY()),"SHOWING PASSED, UPDATE STATUS; ","")&amp;IF(AND(K434="Shown",MAX(N(H434),N(L434))&gt;0,TODAY()-MAX(N(H434),N(L434))&gt;=N('Settings'!$B$3)),"SHOWN, NO FOLLOW-UP; ","")&amp;IF(AND(N(A434)&gt;0,(TODAY()-N(A434))&gt;=N('Settings'!$B$4)),"STALE; ","")&amp;IF(D434="","NO CONTACT INFO; ","")&amp;IF(B434="","NO SOURCE; ","")&amp;IF(E434="","NO PROPERTY; ","")&amp;IF(N(A434)=0,"NO DATE RECEIVED; ",""))-2)))</f>
        <v/>
      </c>
    </row>
    <row r="435">
      <c r="A435" s="6" t="n"/>
      <c r="F435" s="6" t="n"/>
      <c r="G435" s="6" t="n"/>
      <c r="H435" s="6" t="n"/>
      <c r="J435" s="6" t="n"/>
      <c r="L435" s="6" t="n"/>
      <c r="M435" s="8">
        <f>IF(OR(NOT(OR(A435&lt;&gt;"",C435&lt;&gt;"",D435&lt;&gt;"")),N(A435)=0,OR(K435="Leased",K435="Closed")),"",MAX(0,(TODAY()-N(A435))))</f>
        <v/>
      </c>
      <c r="N435">
        <f>IF(OR(NOT(OR(A435&lt;&gt;"",C435&lt;&gt;"",D435&lt;&gt;"")),OR(K435="Leased",K435="Closed")),"",IF(IF(N(G435)=0,"NO REPLY YET; ","")&amp;IF(AND(N(J435)&gt;0,N(J435)&lt;TODAY()),"NEXT STEP OVERDUE; ","")&amp;IF(AND(N(G435)&gt;0,OR(I435="",N(J435)=0)),"NO NEXT STEP; ","")&amp;IF(AND(K435="Showing scheduled",N(H435)&gt;0,N(H435)&lt;TODAY()),"SHOWING PASSED, UPDATE STATUS; ","")&amp;IF(AND(K435="Shown",MAX(N(H435),N(L435))&gt;0,TODAY()-MAX(N(H435),N(L435))&gt;=N('Settings'!$B$3)),"SHOWN, NO FOLLOW-UP; ","")&amp;IF(AND(N(A435)&gt;0,(TODAY()-N(A435))&gt;=N('Settings'!$B$4)),"STALE; ","")&amp;IF(D435="","NO CONTACT INFO; ","")&amp;IF(B435="","NO SOURCE; ","")&amp;IF(E435="","NO PROPERTY; ","")&amp;IF(N(A435)=0,"NO DATE RECEIVED; ","")="","",LEFT(IF(N(G435)=0,"NO REPLY YET; ","")&amp;IF(AND(N(J435)&gt;0,N(J435)&lt;TODAY()),"NEXT STEP OVERDUE; ","")&amp;IF(AND(N(G435)&gt;0,OR(I435="",N(J435)=0)),"NO NEXT STEP; ","")&amp;IF(AND(K435="Showing scheduled",N(H435)&gt;0,N(H435)&lt;TODAY()),"SHOWING PASSED, UPDATE STATUS; ","")&amp;IF(AND(K435="Shown",MAX(N(H435),N(L435))&gt;0,TODAY()-MAX(N(H435),N(L435))&gt;=N('Settings'!$B$3)),"SHOWN, NO FOLLOW-UP; ","")&amp;IF(AND(N(A435)&gt;0,(TODAY()-N(A435))&gt;=N('Settings'!$B$4)),"STALE; ","")&amp;IF(D435="","NO CONTACT INFO; ","")&amp;IF(B435="","NO SOURCE; ","")&amp;IF(E435="","NO PROPERTY; ","")&amp;IF(N(A435)=0,"NO DATE RECEIVED; ",""),LEN(IF(N(G435)=0,"NO REPLY YET; ","")&amp;IF(AND(N(J435)&gt;0,N(J435)&lt;TODAY()),"NEXT STEP OVERDUE; ","")&amp;IF(AND(N(G435)&gt;0,OR(I435="",N(J435)=0)),"NO NEXT STEP; ","")&amp;IF(AND(K435="Showing scheduled",N(H435)&gt;0,N(H435)&lt;TODAY()),"SHOWING PASSED, UPDATE STATUS; ","")&amp;IF(AND(K435="Shown",MAX(N(H435),N(L435))&gt;0,TODAY()-MAX(N(H435),N(L435))&gt;=N('Settings'!$B$3)),"SHOWN, NO FOLLOW-UP; ","")&amp;IF(AND(N(A435)&gt;0,(TODAY()-N(A435))&gt;=N('Settings'!$B$4)),"STALE; ","")&amp;IF(D435="","NO CONTACT INFO; ","")&amp;IF(B435="","NO SOURCE; ","")&amp;IF(E435="","NO PROPERTY; ","")&amp;IF(N(A435)=0,"NO DATE RECEIVED; ",""))-2)))</f>
        <v/>
      </c>
    </row>
    <row r="436">
      <c r="A436" s="6" t="n"/>
      <c r="F436" s="6" t="n"/>
      <c r="G436" s="6" t="n"/>
      <c r="H436" s="6" t="n"/>
      <c r="J436" s="6" t="n"/>
      <c r="L436" s="6" t="n"/>
      <c r="M436" s="8">
        <f>IF(OR(NOT(OR(A436&lt;&gt;"",C436&lt;&gt;"",D436&lt;&gt;"")),N(A436)=0,OR(K436="Leased",K436="Closed")),"",MAX(0,(TODAY()-N(A436))))</f>
        <v/>
      </c>
      <c r="N436">
        <f>IF(OR(NOT(OR(A436&lt;&gt;"",C436&lt;&gt;"",D436&lt;&gt;"")),OR(K436="Leased",K436="Closed")),"",IF(IF(N(G436)=0,"NO REPLY YET; ","")&amp;IF(AND(N(J436)&gt;0,N(J436)&lt;TODAY()),"NEXT STEP OVERDUE; ","")&amp;IF(AND(N(G436)&gt;0,OR(I436="",N(J436)=0)),"NO NEXT STEP; ","")&amp;IF(AND(K436="Showing scheduled",N(H436)&gt;0,N(H436)&lt;TODAY()),"SHOWING PASSED, UPDATE STATUS; ","")&amp;IF(AND(K436="Shown",MAX(N(H436),N(L436))&gt;0,TODAY()-MAX(N(H436),N(L436))&gt;=N('Settings'!$B$3)),"SHOWN, NO FOLLOW-UP; ","")&amp;IF(AND(N(A436)&gt;0,(TODAY()-N(A436))&gt;=N('Settings'!$B$4)),"STALE; ","")&amp;IF(D436="","NO CONTACT INFO; ","")&amp;IF(B436="","NO SOURCE; ","")&amp;IF(E436="","NO PROPERTY; ","")&amp;IF(N(A436)=0,"NO DATE RECEIVED; ","")="","",LEFT(IF(N(G436)=0,"NO REPLY YET; ","")&amp;IF(AND(N(J436)&gt;0,N(J436)&lt;TODAY()),"NEXT STEP OVERDUE; ","")&amp;IF(AND(N(G436)&gt;0,OR(I436="",N(J436)=0)),"NO NEXT STEP; ","")&amp;IF(AND(K436="Showing scheduled",N(H436)&gt;0,N(H436)&lt;TODAY()),"SHOWING PASSED, UPDATE STATUS; ","")&amp;IF(AND(K436="Shown",MAX(N(H436),N(L436))&gt;0,TODAY()-MAX(N(H436),N(L436))&gt;=N('Settings'!$B$3)),"SHOWN, NO FOLLOW-UP; ","")&amp;IF(AND(N(A436)&gt;0,(TODAY()-N(A436))&gt;=N('Settings'!$B$4)),"STALE; ","")&amp;IF(D436="","NO CONTACT INFO; ","")&amp;IF(B436="","NO SOURCE; ","")&amp;IF(E436="","NO PROPERTY; ","")&amp;IF(N(A436)=0,"NO DATE RECEIVED; ",""),LEN(IF(N(G436)=0,"NO REPLY YET; ","")&amp;IF(AND(N(J436)&gt;0,N(J436)&lt;TODAY()),"NEXT STEP OVERDUE; ","")&amp;IF(AND(N(G436)&gt;0,OR(I436="",N(J436)=0)),"NO NEXT STEP; ","")&amp;IF(AND(K436="Showing scheduled",N(H436)&gt;0,N(H436)&lt;TODAY()),"SHOWING PASSED, UPDATE STATUS; ","")&amp;IF(AND(K436="Shown",MAX(N(H436),N(L436))&gt;0,TODAY()-MAX(N(H436),N(L436))&gt;=N('Settings'!$B$3)),"SHOWN, NO FOLLOW-UP; ","")&amp;IF(AND(N(A436)&gt;0,(TODAY()-N(A436))&gt;=N('Settings'!$B$4)),"STALE; ","")&amp;IF(D436="","NO CONTACT INFO; ","")&amp;IF(B436="","NO SOURCE; ","")&amp;IF(E436="","NO PROPERTY; ","")&amp;IF(N(A436)=0,"NO DATE RECEIVED; ",""))-2)))</f>
        <v/>
      </c>
    </row>
    <row r="437">
      <c r="A437" s="6" t="n"/>
      <c r="F437" s="6" t="n"/>
      <c r="G437" s="6" t="n"/>
      <c r="H437" s="6" t="n"/>
      <c r="J437" s="6" t="n"/>
      <c r="L437" s="6" t="n"/>
      <c r="M437" s="8">
        <f>IF(OR(NOT(OR(A437&lt;&gt;"",C437&lt;&gt;"",D437&lt;&gt;"")),N(A437)=0,OR(K437="Leased",K437="Closed")),"",MAX(0,(TODAY()-N(A437))))</f>
        <v/>
      </c>
      <c r="N437">
        <f>IF(OR(NOT(OR(A437&lt;&gt;"",C437&lt;&gt;"",D437&lt;&gt;"")),OR(K437="Leased",K437="Closed")),"",IF(IF(N(G437)=0,"NO REPLY YET; ","")&amp;IF(AND(N(J437)&gt;0,N(J437)&lt;TODAY()),"NEXT STEP OVERDUE; ","")&amp;IF(AND(N(G437)&gt;0,OR(I437="",N(J437)=0)),"NO NEXT STEP; ","")&amp;IF(AND(K437="Showing scheduled",N(H437)&gt;0,N(H437)&lt;TODAY()),"SHOWING PASSED, UPDATE STATUS; ","")&amp;IF(AND(K437="Shown",MAX(N(H437),N(L437))&gt;0,TODAY()-MAX(N(H437),N(L437))&gt;=N('Settings'!$B$3)),"SHOWN, NO FOLLOW-UP; ","")&amp;IF(AND(N(A437)&gt;0,(TODAY()-N(A437))&gt;=N('Settings'!$B$4)),"STALE; ","")&amp;IF(D437="","NO CONTACT INFO; ","")&amp;IF(B437="","NO SOURCE; ","")&amp;IF(E437="","NO PROPERTY; ","")&amp;IF(N(A437)=0,"NO DATE RECEIVED; ","")="","",LEFT(IF(N(G437)=0,"NO REPLY YET; ","")&amp;IF(AND(N(J437)&gt;0,N(J437)&lt;TODAY()),"NEXT STEP OVERDUE; ","")&amp;IF(AND(N(G437)&gt;0,OR(I437="",N(J437)=0)),"NO NEXT STEP; ","")&amp;IF(AND(K437="Showing scheduled",N(H437)&gt;0,N(H437)&lt;TODAY()),"SHOWING PASSED, UPDATE STATUS; ","")&amp;IF(AND(K437="Shown",MAX(N(H437),N(L437))&gt;0,TODAY()-MAX(N(H437),N(L437))&gt;=N('Settings'!$B$3)),"SHOWN, NO FOLLOW-UP; ","")&amp;IF(AND(N(A437)&gt;0,(TODAY()-N(A437))&gt;=N('Settings'!$B$4)),"STALE; ","")&amp;IF(D437="","NO CONTACT INFO; ","")&amp;IF(B437="","NO SOURCE; ","")&amp;IF(E437="","NO PROPERTY; ","")&amp;IF(N(A437)=0,"NO DATE RECEIVED; ",""),LEN(IF(N(G437)=0,"NO REPLY YET; ","")&amp;IF(AND(N(J437)&gt;0,N(J437)&lt;TODAY()),"NEXT STEP OVERDUE; ","")&amp;IF(AND(N(G437)&gt;0,OR(I437="",N(J437)=0)),"NO NEXT STEP; ","")&amp;IF(AND(K437="Showing scheduled",N(H437)&gt;0,N(H437)&lt;TODAY()),"SHOWING PASSED, UPDATE STATUS; ","")&amp;IF(AND(K437="Shown",MAX(N(H437),N(L437))&gt;0,TODAY()-MAX(N(H437),N(L437))&gt;=N('Settings'!$B$3)),"SHOWN, NO FOLLOW-UP; ","")&amp;IF(AND(N(A437)&gt;0,(TODAY()-N(A437))&gt;=N('Settings'!$B$4)),"STALE; ","")&amp;IF(D437="","NO CONTACT INFO; ","")&amp;IF(B437="","NO SOURCE; ","")&amp;IF(E437="","NO PROPERTY; ","")&amp;IF(N(A437)=0,"NO DATE RECEIVED; ",""))-2)))</f>
        <v/>
      </c>
    </row>
    <row r="438">
      <c r="A438" s="6" t="n"/>
      <c r="F438" s="6" t="n"/>
      <c r="G438" s="6" t="n"/>
      <c r="H438" s="6" t="n"/>
      <c r="J438" s="6" t="n"/>
      <c r="L438" s="6" t="n"/>
      <c r="M438" s="8">
        <f>IF(OR(NOT(OR(A438&lt;&gt;"",C438&lt;&gt;"",D438&lt;&gt;"")),N(A438)=0,OR(K438="Leased",K438="Closed")),"",MAX(0,(TODAY()-N(A438))))</f>
        <v/>
      </c>
      <c r="N438">
        <f>IF(OR(NOT(OR(A438&lt;&gt;"",C438&lt;&gt;"",D438&lt;&gt;"")),OR(K438="Leased",K438="Closed")),"",IF(IF(N(G438)=0,"NO REPLY YET; ","")&amp;IF(AND(N(J438)&gt;0,N(J438)&lt;TODAY()),"NEXT STEP OVERDUE; ","")&amp;IF(AND(N(G438)&gt;0,OR(I438="",N(J438)=0)),"NO NEXT STEP; ","")&amp;IF(AND(K438="Showing scheduled",N(H438)&gt;0,N(H438)&lt;TODAY()),"SHOWING PASSED, UPDATE STATUS; ","")&amp;IF(AND(K438="Shown",MAX(N(H438),N(L438))&gt;0,TODAY()-MAX(N(H438),N(L438))&gt;=N('Settings'!$B$3)),"SHOWN, NO FOLLOW-UP; ","")&amp;IF(AND(N(A438)&gt;0,(TODAY()-N(A438))&gt;=N('Settings'!$B$4)),"STALE; ","")&amp;IF(D438="","NO CONTACT INFO; ","")&amp;IF(B438="","NO SOURCE; ","")&amp;IF(E438="","NO PROPERTY; ","")&amp;IF(N(A438)=0,"NO DATE RECEIVED; ","")="","",LEFT(IF(N(G438)=0,"NO REPLY YET; ","")&amp;IF(AND(N(J438)&gt;0,N(J438)&lt;TODAY()),"NEXT STEP OVERDUE; ","")&amp;IF(AND(N(G438)&gt;0,OR(I438="",N(J438)=0)),"NO NEXT STEP; ","")&amp;IF(AND(K438="Showing scheduled",N(H438)&gt;0,N(H438)&lt;TODAY()),"SHOWING PASSED, UPDATE STATUS; ","")&amp;IF(AND(K438="Shown",MAX(N(H438),N(L438))&gt;0,TODAY()-MAX(N(H438),N(L438))&gt;=N('Settings'!$B$3)),"SHOWN, NO FOLLOW-UP; ","")&amp;IF(AND(N(A438)&gt;0,(TODAY()-N(A438))&gt;=N('Settings'!$B$4)),"STALE; ","")&amp;IF(D438="","NO CONTACT INFO; ","")&amp;IF(B438="","NO SOURCE; ","")&amp;IF(E438="","NO PROPERTY; ","")&amp;IF(N(A438)=0,"NO DATE RECEIVED; ",""),LEN(IF(N(G438)=0,"NO REPLY YET; ","")&amp;IF(AND(N(J438)&gt;0,N(J438)&lt;TODAY()),"NEXT STEP OVERDUE; ","")&amp;IF(AND(N(G438)&gt;0,OR(I438="",N(J438)=0)),"NO NEXT STEP; ","")&amp;IF(AND(K438="Showing scheduled",N(H438)&gt;0,N(H438)&lt;TODAY()),"SHOWING PASSED, UPDATE STATUS; ","")&amp;IF(AND(K438="Shown",MAX(N(H438),N(L438))&gt;0,TODAY()-MAX(N(H438),N(L438))&gt;=N('Settings'!$B$3)),"SHOWN, NO FOLLOW-UP; ","")&amp;IF(AND(N(A438)&gt;0,(TODAY()-N(A438))&gt;=N('Settings'!$B$4)),"STALE; ","")&amp;IF(D438="","NO CONTACT INFO; ","")&amp;IF(B438="","NO SOURCE; ","")&amp;IF(E438="","NO PROPERTY; ","")&amp;IF(N(A438)=0,"NO DATE RECEIVED; ",""))-2)))</f>
        <v/>
      </c>
    </row>
    <row r="439">
      <c r="A439" s="6" t="n"/>
      <c r="F439" s="6" t="n"/>
      <c r="G439" s="6" t="n"/>
      <c r="H439" s="6" t="n"/>
      <c r="J439" s="6" t="n"/>
      <c r="L439" s="6" t="n"/>
      <c r="M439" s="8">
        <f>IF(OR(NOT(OR(A439&lt;&gt;"",C439&lt;&gt;"",D439&lt;&gt;"")),N(A439)=0,OR(K439="Leased",K439="Closed")),"",MAX(0,(TODAY()-N(A439))))</f>
        <v/>
      </c>
      <c r="N439">
        <f>IF(OR(NOT(OR(A439&lt;&gt;"",C439&lt;&gt;"",D439&lt;&gt;"")),OR(K439="Leased",K439="Closed")),"",IF(IF(N(G439)=0,"NO REPLY YET; ","")&amp;IF(AND(N(J439)&gt;0,N(J439)&lt;TODAY()),"NEXT STEP OVERDUE; ","")&amp;IF(AND(N(G439)&gt;0,OR(I439="",N(J439)=0)),"NO NEXT STEP; ","")&amp;IF(AND(K439="Showing scheduled",N(H439)&gt;0,N(H439)&lt;TODAY()),"SHOWING PASSED, UPDATE STATUS; ","")&amp;IF(AND(K439="Shown",MAX(N(H439),N(L439))&gt;0,TODAY()-MAX(N(H439),N(L439))&gt;=N('Settings'!$B$3)),"SHOWN, NO FOLLOW-UP; ","")&amp;IF(AND(N(A439)&gt;0,(TODAY()-N(A439))&gt;=N('Settings'!$B$4)),"STALE; ","")&amp;IF(D439="","NO CONTACT INFO; ","")&amp;IF(B439="","NO SOURCE; ","")&amp;IF(E439="","NO PROPERTY; ","")&amp;IF(N(A439)=0,"NO DATE RECEIVED; ","")="","",LEFT(IF(N(G439)=0,"NO REPLY YET; ","")&amp;IF(AND(N(J439)&gt;0,N(J439)&lt;TODAY()),"NEXT STEP OVERDUE; ","")&amp;IF(AND(N(G439)&gt;0,OR(I439="",N(J439)=0)),"NO NEXT STEP; ","")&amp;IF(AND(K439="Showing scheduled",N(H439)&gt;0,N(H439)&lt;TODAY()),"SHOWING PASSED, UPDATE STATUS; ","")&amp;IF(AND(K439="Shown",MAX(N(H439),N(L439))&gt;0,TODAY()-MAX(N(H439),N(L439))&gt;=N('Settings'!$B$3)),"SHOWN, NO FOLLOW-UP; ","")&amp;IF(AND(N(A439)&gt;0,(TODAY()-N(A439))&gt;=N('Settings'!$B$4)),"STALE; ","")&amp;IF(D439="","NO CONTACT INFO; ","")&amp;IF(B439="","NO SOURCE; ","")&amp;IF(E439="","NO PROPERTY; ","")&amp;IF(N(A439)=0,"NO DATE RECEIVED; ",""),LEN(IF(N(G439)=0,"NO REPLY YET; ","")&amp;IF(AND(N(J439)&gt;0,N(J439)&lt;TODAY()),"NEXT STEP OVERDUE; ","")&amp;IF(AND(N(G439)&gt;0,OR(I439="",N(J439)=0)),"NO NEXT STEP; ","")&amp;IF(AND(K439="Showing scheduled",N(H439)&gt;0,N(H439)&lt;TODAY()),"SHOWING PASSED, UPDATE STATUS; ","")&amp;IF(AND(K439="Shown",MAX(N(H439),N(L439))&gt;0,TODAY()-MAX(N(H439),N(L439))&gt;=N('Settings'!$B$3)),"SHOWN, NO FOLLOW-UP; ","")&amp;IF(AND(N(A439)&gt;0,(TODAY()-N(A439))&gt;=N('Settings'!$B$4)),"STALE; ","")&amp;IF(D439="","NO CONTACT INFO; ","")&amp;IF(B439="","NO SOURCE; ","")&amp;IF(E439="","NO PROPERTY; ","")&amp;IF(N(A439)=0,"NO DATE RECEIVED; ",""))-2)))</f>
        <v/>
      </c>
    </row>
    <row r="440">
      <c r="A440" s="6" t="n"/>
      <c r="F440" s="6" t="n"/>
      <c r="G440" s="6" t="n"/>
      <c r="H440" s="6" t="n"/>
      <c r="J440" s="6" t="n"/>
      <c r="L440" s="6" t="n"/>
      <c r="M440" s="8">
        <f>IF(OR(NOT(OR(A440&lt;&gt;"",C440&lt;&gt;"",D440&lt;&gt;"")),N(A440)=0,OR(K440="Leased",K440="Closed")),"",MAX(0,(TODAY()-N(A440))))</f>
        <v/>
      </c>
      <c r="N440">
        <f>IF(OR(NOT(OR(A440&lt;&gt;"",C440&lt;&gt;"",D440&lt;&gt;"")),OR(K440="Leased",K440="Closed")),"",IF(IF(N(G440)=0,"NO REPLY YET; ","")&amp;IF(AND(N(J440)&gt;0,N(J440)&lt;TODAY()),"NEXT STEP OVERDUE; ","")&amp;IF(AND(N(G440)&gt;0,OR(I440="",N(J440)=0)),"NO NEXT STEP; ","")&amp;IF(AND(K440="Showing scheduled",N(H440)&gt;0,N(H440)&lt;TODAY()),"SHOWING PASSED, UPDATE STATUS; ","")&amp;IF(AND(K440="Shown",MAX(N(H440),N(L440))&gt;0,TODAY()-MAX(N(H440),N(L440))&gt;=N('Settings'!$B$3)),"SHOWN, NO FOLLOW-UP; ","")&amp;IF(AND(N(A440)&gt;0,(TODAY()-N(A440))&gt;=N('Settings'!$B$4)),"STALE; ","")&amp;IF(D440="","NO CONTACT INFO; ","")&amp;IF(B440="","NO SOURCE; ","")&amp;IF(E440="","NO PROPERTY; ","")&amp;IF(N(A440)=0,"NO DATE RECEIVED; ","")="","",LEFT(IF(N(G440)=0,"NO REPLY YET; ","")&amp;IF(AND(N(J440)&gt;0,N(J440)&lt;TODAY()),"NEXT STEP OVERDUE; ","")&amp;IF(AND(N(G440)&gt;0,OR(I440="",N(J440)=0)),"NO NEXT STEP; ","")&amp;IF(AND(K440="Showing scheduled",N(H440)&gt;0,N(H440)&lt;TODAY()),"SHOWING PASSED, UPDATE STATUS; ","")&amp;IF(AND(K440="Shown",MAX(N(H440),N(L440))&gt;0,TODAY()-MAX(N(H440),N(L440))&gt;=N('Settings'!$B$3)),"SHOWN, NO FOLLOW-UP; ","")&amp;IF(AND(N(A440)&gt;0,(TODAY()-N(A440))&gt;=N('Settings'!$B$4)),"STALE; ","")&amp;IF(D440="","NO CONTACT INFO; ","")&amp;IF(B440="","NO SOURCE; ","")&amp;IF(E440="","NO PROPERTY; ","")&amp;IF(N(A440)=0,"NO DATE RECEIVED; ",""),LEN(IF(N(G440)=0,"NO REPLY YET; ","")&amp;IF(AND(N(J440)&gt;0,N(J440)&lt;TODAY()),"NEXT STEP OVERDUE; ","")&amp;IF(AND(N(G440)&gt;0,OR(I440="",N(J440)=0)),"NO NEXT STEP; ","")&amp;IF(AND(K440="Showing scheduled",N(H440)&gt;0,N(H440)&lt;TODAY()),"SHOWING PASSED, UPDATE STATUS; ","")&amp;IF(AND(K440="Shown",MAX(N(H440),N(L440))&gt;0,TODAY()-MAX(N(H440),N(L440))&gt;=N('Settings'!$B$3)),"SHOWN, NO FOLLOW-UP; ","")&amp;IF(AND(N(A440)&gt;0,(TODAY()-N(A440))&gt;=N('Settings'!$B$4)),"STALE; ","")&amp;IF(D440="","NO CONTACT INFO; ","")&amp;IF(B440="","NO SOURCE; ","")&amp;IF(E440="","NO PROPERTY; ","")&amp;IF(N(A440)=0,"NO DATE RECEIVED; ",""))-2)))</f>
        <v/>
      </c>
    </row>
    <row r="441">
      <c r="A441" s="6" t="n"/>
      <c r="F441" s="6" t="n"/>
      <c r="G441" s="6" t="n"/>
      <c r="H441" s="6" t="n"/>
      <c r="J441" s="6" t="n"/>
      <c r="L441" s="6" t="n"/>
      <c r="M441" s="8">
        <f>IF(OR(NOT(OR(A441&lt;&gt;"",C441&lt;&gt;"",D441&lt;&gt;"")),N(A441)=0,OR(K441="Leased",K441="Closed")),"",MAX(0,(TODAY()-N(A441))))</f>
        <v/>
      </c>
      <c r="N441">
        <f>IF(OR(NOT(OR(A441&lt;&gt;"",C441&lt;&gt;"",D441&lt;&gt;"")),OR(K441="Leased",K441="Closed")),"",IF(IF(N(G441)=0,"NO REPLY YET; ","")&amp;IF(AND(N(J441)&gt;0,N(J441)&lt;TODAY()),"NEXT STEP OVERDUE; ","")&amp;IF(AND(N(G441)&gt;0,OR(I441="",N(J441)=0)),"NO NEXT STEP; ","")&amp;IF(AND(K441="Showing scheduled",N(H441)&gt;0,N(H441)&lt;TODAY()),"SHOWING PASSED, UPDATE STATUS; ","")&amp;IF(AND(K441="Shown",MAX(N(H441),N(L441))&gt;0,TODAY()-MAX(N(H441),N(L441))&gt;=N('Settings'!$B$3)),"SHOWN, NO FOLLOW-UP; ","")&amp;IF(AND(N(A441)&gt;0,(TODAY()-N(A441))&gt;=N('Settings'!$B$4)),"STALE; ","")&amp;IF(D441="","NO CONTACT INFO; ","")&amp;IF(B441="","NO SOURCE; ","")&amp;IF(E441="","NO PROPERTY; ","")&amp;IF(N(A441)=0,"NO DATE RECEIVED; ","")="","",LEFT(IF(N(G441)=0,"NO REPLY YET; ","")&amp;IF(AND(N(J441)&gt;0,N(J441)&lt;TODAY()),"NEXT STEP OVERDUE; ","")&amp;IF(AND(N(G441)&gt;0,OR(I441="",N(J441)=0)),"NO NEXT STEP; ","")&amp;IF(AND(K441="Showing scheduled",N(H441)&gt;0,N(H441)&lt;TODAY()),"SHOWING PASSED, UPDATE STATUS; ","")&amp;IF(AND(K441="Shown",MAX(N(H441),N(L441))&gt;0,TODAY()-MAX(N(H441),N(L441))&gt;=N('Settings'!$B$3)),"SHOWN, NO FOLLOW-UP; ","")&amp;IF(AND(N(A441)&gt;0,(TODAY()-N(A441))&gt;=N('Settings'!$B$4)),"STALE; ","")&amp;IF(D441="","NO CONTACT INFO; ","")&amp;IF(B441="","NO SOURCE; ","")&amp;IF(E441="","NO PROPERTY; ","")&amp;IF(N(A441)=0,"NO DATE RECEIVED; ",""),LEN(IF(N(G441)=0,"NO REPLY YET; ","")&amp;IF(AND(N(J441)&gt;0,N(J441)&lt;TODAY()),"NEXT STEP OVERDUE; ","")&amp;IF(AND(N(G441)&gt;0,OR(I441="",N(J441)=0)),"NO NEXT STEP; ","")&amp;IF(AND(K441="Showing scheduled",N(H441)&gt;0,N(H441)&lt;TODAY()),"SHOWING PASSED, UPDATE STATUS; ","")&amp;IF(AND(K441="Shown",MAX(N(H441),N(L441))&gt;0,TODAY()-MAX(N(H441),N(L441))&gt;=N('Settings'!$B$3)),"SHOWN, NO FOLLOW-UP; ","")&amp;IF(AND(N(A441)&gt;0,(TODAY()-N(A441))&gt;=N('Settings'!$B$4)),"STALE; ","")&amp;IF(D441="","NO CONTACT INFO; ","")&amp;IF(B441="","NO SOURCE; ","")&amp;IF(E441="","NO PROPERTY; ","")&amp;IF(N(A441)=0,"NO DATE RECEIVED; ",""))-2)))</f>
        <v/>
      </c>
    </row>
    <row r="442">
      <c r="A442" s="6" t="n"/>
      <c r="F442" s="6" t="n"/>
      <c r="G442" s="6" t="n"/>
      <c r="H442" s="6" t="n"/>
      <c r="J442" s="6" t="n"/>
      <c r="L442" s="6" t="n"/>
      <c r="M442" s="8">
        <f>IF(OR(NOT(OR(A442&lt;&gt;"",C442&lt;&gt;"",D442&lt;&gt;"")),N(A442)=0,OR(K442="Leased",K442="Closed")),"",MAX(0,(TODAY()-N(A442))))</f>
        <v/>
      </c>
      <c r="N442">
        <f>IF(OR(NOT(OR(A442&lt;&gt;"",C442&lt;&gt;"",D442&lt;&gt;"")),OR(K442="Leased",K442="Closed")),"",IF(IF(N(G442)=0,"NO REPLY YET; ","")&amp;IF(AND(N(J442)&gt;0,N(J442)&lt;TODAY()),"NEXT STEP OVERDUE; ","")&amp;IF(AND(N(G442)&gt;0,OR(I442="",N(J442)=0)),"NO NEXT STEP; ","")&amp;IF(AND(K442="Showing scheduled",N(H442)&gt;0,N(H442)&lt;TODAY()),"SHOWING PASSED, UPDATE STATUS; ","")&amp;IF(AND(K442="Shown",MAX(N(H442),N(L442))&gt;0,TODAY()-MAX(N(H442),N(L442))&gt;=N('Settings'!$B$3)),"SHOWN, NO FOLLOW-UP; ","")&amp;IF(AND(N(A442)&gt;0,(TODAY()-N(A442))&gt;=N('Settings'!$B$4)),"STALE; ","")&amp;IF(D442="","NO CONTACT INFO; ","")&amp;IF(B442="","NO SOURCE; ","")&amp;IF(E442="","NO PROPERTY; ","")&amp;IF(N(A442)=0,"NO DATE RECEIVED; ","")="","",LEFT(IF(N(G442)=0,"NO REPLY YET; ","")&amp;IF(AND(N(J442)&gt;0,N(J442)&lt;TODAY()),"NEXT STEP OVERDUE; ","")&amp;IF(AND(N(G442)&gt;0,OR(I442="",N(J442)=0)),"NO NEXT STEP; ","")&amp;IF(AND(K442="Showing scheduled",N(H442)&gt;0,N(H442)&lt;TODAY()),"SHOWING PASSED, UPDATE STATUS; ","")&amp;IF(AND(K442="Shown",MAX(N(H442),N(L442))&gt;0,TODAY()-MAX(N(H442),N(L442))&gt;=N('Settings'!$B$3)),"SHOWN, NO FOLLOW-UP; ","")&amp;IF(AND(N(A442)&gt;0,(TODAY()-N(A442))&gt;=N('Settings'!$B$4)),"STALE; ","")&amp;IF(D442="","NO CONTACT INFO; ","")&amp;IF(B442="","NO SOURCE; ","")&amp;IF(E442="","NO PROPERTY; ","")&amp;IF(N(A442)=0,"NO DATE RECEIVED; ",""),LEN(IF(N(G442)=0,"NO REPLY YET; ","")&amp;IF(AND(N(J442)&gt;0,N(J442)&lt;TODAY()),"NEXT STEP OVERDUE; ","")&amp;IF(AND(N(G442)&gt;0,OR(I442="",N(J442)=0)),"NO NEXT STEP; ","")&amp;IF(AND(K442="Showing scheduled",N(H442)&gt;0,N(H442)&lt;TODAY()),"SHOWING PASSED, UPDATE STATUS; ","")&amp;IF(AND(K442="Shown",MAX(N(H442),N(L442))&gt;0,TODAY()-MAX(N(H442),N(L442))&gt;=N('Settings'!$B$3)),"SHOWN, NO FOLLOW-UP; ","")&amp;IF(AND(N(A442)&gt;0,(TODAY()-N(A442))&gt;=N('Settings'!$B$4)),"STALE; ","")&amp;IF(D442="","NO CONTACT INFO; ","")&amp;IF(B442="","NO SOURCE; ","")&amp;IF(E442="","NO PROPERTY; ","")&amp;IF(N(A442)=0,"NO DATE RECEIVED; ",""))-2)))</f>
        <v/>
      </c>
    </row>
    <row r="443">
      <c r="A443" s="6" t="n"/>
      <c r="F443" s="6" t="n"/>
      <c r="G443" s="6" t="n"/>
      <c r="H443" s="6" t="n"/>
      <c r="J443" s="6" t="n"/>
      <c r="L443" s="6" t="n"/>
      <c r="M443" s="8">
        <f>IF(OR(NOT(OR(A443&lt;&gt;"",C443&lt;&gt;"",D443&lt;&gt;"")),N(A443)=0,OR(K443="Leased",K443="Closed")),"",MAX(0,(TODAY()-N(A443))))</f>
        <v/>
      </c>
      <c r="N443">
        <f>IF(OR(NOT(OR(A443&lt;&gt;"",C443&lt;&gt;"",D443&lt;&gt;"")),OR(K443="Leased",K443="Closed")),"",IF(IF(N(G443)=0,"NO REPLY YET; ","")&amp;IF(AND(N(J443)&gt;0,N(J443)&lt;TODAY()),"NEXT STEP OVERDUE; ","")&amp;IF(AND(N(G443)&gt;0,OR(I443="",N(J443)=0)),"NO NEXT STEP; ","")&amp;IF(AND(K443="Showing scheduled",N(H443)&gt;0,N(H443)&lt;TODAY()),"SHOWING PASSED, UPDATE STATUS; ","")&amp;IF(AND(K443="Shown",MAX(N(H443),N(L443))&gt;0,TODAY()-MAX(N(H443),N(L443))&gt;=N('Settings'!$B$3)),"SHOWN, NO FOLLOW-UP; ","")&amp;IF(AND(N(A443)&gt;0,(TODAY()-N(A443))&gt;=N('Settings'!$B$4)),"STALE; ","")&amp;IF(D443="","NO CONTACT INFO; ","")&amp;IF(B443="","NO SOURCE; ","")&amp;IF(E443="","NO PROPERTY; ","")&amp;IF(N(A443)=0,"NO DATE RECEIVED; ","")="","",LEFT(IF(N(G443)=0,"NO REPLY YET; ","")&amp;IF(AND(N(J443)&gt;0,N(J443)&lt;TODAY()),"NEXT STEP OVERDUE; ","")&amp;IF(AND(N(G443)&gt;0,OR(I443="",N(J443)=0)),"NO NEXT STEP; ","")&amp;IF(AND(K443="Showing scheduled",N(H443)&gt;0,N(H443)&lt;TODAY()),"SHOWING PASSED, UPDATE STATUS; ","")&amp;IF(AND(K443="Shown",MAX(N(H443),N(L443))&gt;0,TODAY()-MAX(N(H443),N(L443))&gt;=N('Settings'!$B$3)),"SHOWN, NO FOLLOW-UP; ","")&amp;IF(AND(N(A443)&gt;0,(TODAY()-N(A443))&gt;=N('Settings'!$B$4)),"STALE; ","")&amp;IF(D443="","NO CONTACT INFO; ","")&amp;IF(B443="","NO SOURCE; ","")&amp;IF(E443="","NO PROPERTY; ","")&amp;IF(N(A443)=0,"NO DATE RECEIVED; ",""),LEN(IF(N(G443)=0,"NO REPLY YET; ","")&amp;IF(AND(N(J443)&gt;0,N(J443)&lt;TODAY()),"NEXT STEP OVERDUE; ","")&amp;IF(AND(N(G443)&gt;0,OR(I443="",N(J443)=0)),"NO NEXT STEP; ","")&amp;IF(AND(K443="Showing scheduled",N(H443)&gt;0,N(H443)&lt;TODAY()),"SHOWING PASSED, UPDATE STATUS; ","")&amp;IF(AND(K443="Shown",MAX(N(H443),N(L443))&gt;0,TODAY()-MAX(N(H443),N(L443))&gt;=N('Settings'!$B$3)),"SHOWN, NO FOLLOW-UP; ","")&amp;IF(AND(N(A443)&gt;0,(TODAY()-N(A443))&gt;=N('Settings'!$B$4)),"STALE; ","")&amp;IF(D443="","NO CONTACT INFO; ","")&amp;IF(B443="","NO SOURCE; ","")&amp;IF(E443="","NO PROPERTY; ","")&amp;IF(N(A443)=0,"NO DATE RECEIVED; ",""))-2)))</f>
        <v/>
      </c>
    </row>
    <row r="444">
      <c r="A444" s="6" t="n"/>
      <c r="F444" s="6" t="n"/>
      <c r="G444" s="6" t="n"/>
      <c r="H444" s="6" t="n"/>
      <c r="J444" s="6" t="n"/>
      <c r="L444" s="6" t="n"/>
      <c r="M444" s="8">
        <f>IF(OR(NOT(OR(A444&lt;&gt;"",C444&lt;&gt;"",D444&lt;&gt;"")),N(A444)=0,OR(K444="Leased",K444="Closed")),"",MAX(0,(TODAY()-N(A444))))</f>
        <v/>
      </c>
      <c r="N444">
        <f>IF(OR(NOT(OR(A444&lt;&gt;"",C444&lt;&gt;"",D444&lt;&gt;"")),OR(K444="Leased",K444="Closed")),"",IF(IF(N(G444)=0,"NO REPLY YET; ","")&amp;IF(AND(N(J444)&gt;0,N(J444)&lt;TODAY()),"NEXT STEP OVERDUE; ","")&amp;IF(AND(N(G444)&gt;0,OR(I444="",N(J444)=0)),"NO NEXT STEP; ","")&amp;IF(AND(K444="Showing scheduled",N(H444)&gt;0,N(H444)&lt;TODAY()),"SHOWING PASSED, UPDATE STATUS; ","")&amp;IF(AND(K444="Shown",MAX(N(H444),N(L444))&gt;0,TODAY()-MAX(N(H444),N(L444))&gt;=N('Settings'!$B$3)),"SHOWN, NO FOLLOW-UP; ","")&amp;IF(AND(N(A444)&gt;0,(TODAY()-N(A444))&gt;=N('Settings'!$B$4)),"STALE; ","")&amp;IF(D444="","NO CONTACT INFO; ","")&amp;IF(B444="","NO SOURCE; ","")&amp;IF(E444="","NO PROPERTY; ","")&amp;IF(N(A444)=0,"NO DATE RECEIVED; ","")="","",LEFT(IF(N(G444)=0,"NO REPLY YET; ","")&amp;IF(AND(N(J444)&gt;0,N(J444)&lt;TODAY()),"NEXT STEP OVERDUE; ","")&amp;IF(AND(N(G444)&gt;0,OR(I444="",N(J444)=0)),"NO NEXT STEP; ","")&amp;IF(AND(K444="Showing scheduled",N(H444)&gt;0,N(H444)&lt;TODAY()),"SHOWING PASSED, UPDATE STATUS; ","")&amp;IF(AND(K444="Shown",MAX(N(H444),N(L444))&gt;0,TODAY()-MAX(N(H444),N(L444))&gt;=N('Settings'!$B$3)),"SHOWN, NO FOLLOW-UP; ","")&amp;IF(AND(N(A444)&gt;0,(TODAY()-N(A444))&gt;=N('Settings'!$B$4)),"STALE; ","")&amp;IF(D444="","NO CONTACT INFO; ","")&amp;IF(B444="","NO SOURCE; ","")&amp;IF(E444="","NO PROPERTY; ","")&amp;IF(N(A444)=0,"NO DATE RECEIVED; ",""),LEN(IF(N(G444)=0,"NO REPLY YET; ","")&amp;IF(AND(N(J444)&gt;0,N(J444)&lt;TODAY()),"NEXT STEP OVERDUE; ","")&amp;IF(AND(N(G444)&gt;0,OR(I444="",N(J444)=0)),"NO NEXT STEP; ","")&amp;IF(AND(K444="Showing scheduled",N(H444)&gt;0,N(H444)&lt;TODAY()),"SHOWING PASSED, UPDATE STATUS; ","")&amp;IF(AND(K444="Shown",MAX(N(H444),N(L444))&gt;0,TODAY()-MAX(N(H444),N(L444))&gt;=N('Settings'!$B$3)),"SHOWN, NO FOLLOW-UP; ","")&amp;IF(AND(N(A444)&gt;0,(TODAY()-N(A444))&gt;=N('Settings'!$B$4)),"STALE; ","")&amp;IF(D444="","NO CONTACT INFO; ","")&amp;IF(B444="","NO SOURCE; ","")&amp;IF(E444="","NO PROPERTY; ","")&amp;IF(N(A444)=0,"NO DATE RECEIVED; ",""))-2)))</f>
        <v/>
      </c>
    </row>
    <row r="445">
      <c r="A445" s="6" t="n"/>
      <c r="F445" s="6" t="n"/>
      <c r="G445" s="6" t="n"/>
      <c r="H445" s="6" t="n"/>
      <c r="J445" s="6" t="n"/>
      <c r="L445" s="6" t="n"/>
      <c r="M445" s="8">
        <f>IF(OR(NOT(OR(A445&lt;&gt;"",C445&lt;&gt;"",D445&lt;&gt;"")),N(A445)=0,OR(K445="Leased",K445="Closed")),"",MAX(0,(TODAY()-N(A445))))</f>
        <v/>
      </c>
      <c r="N445">
        <f>IF(OR(NOT(OR(A445&lt;&gt;"",C445&lt;&gt;"",D445&lt;&gt;"")),OR(K445="Leased",K445="Closed")),"",IF(IF(N(G445)=0,"NO REPLY YET; ","")&amp;IF(AND(N(J445)&gt;0,N(J445)&lt;TODAY()),"NEXT STEP OVERDUE; ","")&amp;IF(AND(N(G445)&gt;0,OR(I445="",N(J445)=0)),"NO NEXT STEP; ","")&amp;IF(AND(K445="Showing scheduled",N(H445)&gt;0,N(H445)&lt;TODAY()),"SHOWING PASSED, UPDATE STATUS; ","")&amp;IF(AND(K445="Shown",MAX(N(H445),N(L445))&gt;0,TODAY()-MAX(N(H445),N(L445))&gt;=N('Settings'!$B$3)),"SHOWN, NO FOLLOW-UP; ","")&amp;IF(AND(N(A445)&gt;0,(TODAY()-N(A445))&gt;=N('Settings'!$B$4)),"STALE; ","")&amp;IF(D445="","NO CONTACT INFO; ","")&amp;IF(B445="","NO SOURCE; ","")&amp;IF(E445="","NO PROPERTY; ","")&amp;IF(N(A445)=0,"NO DATE RECEIVED; ","")="","",LEFT(IF(N(G445)=0,"NO REPLY YET; ","")&amp;IF(AND(N(J445)&gt;0,N(J445)&lt;TODAY()),"NEXT STEP OVERDUE; ","")&amp;IF(AND(N(G445)&gt;0,OR(I445="",N(J445)=0)),"NO NEXT STEP; ","")&amp;IF(AND(K445="Showing scheduled",N(H445)&gt;0,N(H445)&lt;TODAY()),"SHOWING PASSED, UPDATE STATUS; ","")&amp;IF(AND(K445="Shown",MAX(N(H445),N(L445))&gt;0,TODAY()-MAX(N(H445),N(L445))&gt;=N('Settings'!$B$3)),"SHOWN, NO FOLLOW-UP; ","")&amp;IF(AND(N(A445)&gt;0,(TODAY()-N(A445))&gt;=N('Settings'!$B$4)),"STALE; ","")&amp;IF(D445="","NO CONTACT INFO; ","")&amp;IF(B445="","NO SOURCE; ","")&amp;IF(E445="","NO PROPERTY; ","")&amp;IF(N(A445)=0,"NO DATE RECEIVED; ",""),LEN(IF(N(G445)=0,"NO REPLY YET; ","")&amp;IF(AND(N(J445)&gt;0,N(J445)&lt;TODAY()),"NEXT STEP OVERDUE; ","")&amp;IF(AND(N(G445)&gt;0,OR(I445="",N(J445)=0)),"NO NEXT STEP; ","")&amp;IF(AND(K445="Showing scheduled",N(H445)&gt;0,N(H445)&lt;TODAY()),"SHOWING PASSED, UPDATE STATUS; ","")&amp;IF(AND(K445="Shown",MAX(N(H445),N(L445))&gt;0,TODAY()-MAX(N(H445),N(L445))&gt;=N('Settings'!$B$3)),"SHOWN, NO FOLLOW-UP; ","")&amp;IF(AND(N(A445)&gt;0,(TODAY()-N(A445))&gt;=N('Settings'!$B$4)),"STALE; ","")&amp;IF(D445="","NO CONTACT INFO; ","")&amp;IF(B445="","NO SOURCE; ","")&amp;IF(E445="","NO PROPERTY; ","")&amp;IF(N(A445)=0,"NO DATE RECEIVED; ",""))-2)))</f>
        <v/>
      </c>
    </row>
    <row r="446">
      <c r="A446" s="6" t="n"/>
      <c r="F446" s="6" t="n"/>
      <c r="G446" s="6" t="n"/>
      <c r="H446" s="6" t="n"/>
      <c r="J446" s="6" t="n"/>
      <c r="L446" s="6" t="n"/>
      <c r="M446" s="8">
        <f>IF(OR(NOT(OR(A446&lt;&gt;"",C446&lt;&gt;"",D446&lt;&gt;"")),N(A446)=0,OR(K446="Leased",K446="Closed")),"",MAX(0,(TODAY()-N(A446))))</f>
        <v/>
      </c>
      <c r="N446">
        <f>IF(OR(NOT(OR(A446&lt;&gt;"",C446&lt;&gt;"",D446&lt;&gt;"")),OR(K446="Leased",K446="Closed")),"",IF(IF(N(G446)=0,"NO REPLY YET; ","")&amp;IF(AND(N(J446)&gt;0,N(J446)&lt;TODAY()),"NEXT STEP OVERDUE; ","")&amp;IF(AND(N(G446)&gt;0,OR(I446="",N(J446)=0)),"NO NEXT STEP; ","")&amp;IF(AND(K446="Showing scheduled",N(H446)&gt;0,N(H446)&lt;TODAY()),"SHOWING PASSED, UPDATE STATUS; ","")&amp;IF(AND(K446="Shown",MAX(N(H446),N(L446))&gt;0,TODAY()-MAX(N(H446),N(L446))&gt;=N('Settings'!$B$3)),"SHOWN, NO FOLLOW-UP; ","")&amp;IF(AND(N(A446)&gt;0,(TODAY()-N(A446))&gt;=N('Settings'!$B$4)),"STALE; ","")&amp;IF(D446="","NO CONTACT INFO; ","")&amp;IF(B446="","NO SOURCE; ","")&amp;IF(E446="","NO PROPERTY; ","")&amp;IF(N(A446)=0,"NO DATE RECEIVED; ","")="","",LEFT(IF(N(G446)=0,"NO REPLY YET; ","")&amp;IF(AND(N(J446)&gt;0,N(J446)&lt;TODAY()),"NEXT STEP OVERDUE; ","")&amp;IF(AND(N(G446)&gt;0,OR(I446="",N(J446)=0)),"NO NEXT STEP; ","")&amp;IF(AND(K446="Showing scheduled",N(H446)&gt;0,N(H446)&lt;TODAY()),"SHOWING PASSED, UPDATE STATUS; ","")&amp;IF(AND(K446="Shown",MAX(N(H446),N(L446))&gt;0,TODAY()-MAX(N(H446),N(L446))&gt;=N('Settings'!$B$3)),"SHOWN, NO FOLLOW-UP; ","")&amp;IF(AND(N(A446)&gt;0,(TODAY()-N(A446))&gt;=N('Settings'!$B$4)),"STALE; ","")&amp;IF(D446="","NO CONTACT INFO; ","")&amp;IF(B446="","NO SOURCE; ","")&amp;IF(E446="","NO PROPERTY; ","")&amp;IF(N(A446)=0,"NO DATE RECEIVED; ",""),LEN(IF(N(G446)=0,"NO REPLY YET; ","")&amp;IF(AND(N(J446)&gt;0,N(J446)&lt;TODAY()),"NEXT STEP OVERDUE; ","")&amp;IF(AND(N(G446)&gt;0,OR(I446="",N(J446)=0)),"NO NEXT STEP; ","")&amp;IF(AND(K446="Showing scheduled",N(H446)&gt;0,N(H446)&lt;TODAY()),"SHOWING PASSED, UPDATE STATUS; ","")&amp;IF(AND(K446="Shown",MAX(N(H446),N(L446))&gt;0,TODAY()-MAX(N(H446),N(L446))&gt;=N('Settings'!$B$3)),"SHOWN, NO FOLLOW-UP; ","")&amp;IF(AND(N(A446)&gt;0,(TODAY()-N(A446))&gt;=N('Settings'!$B$4)),"STALE; ","")&amp;IF(D446="","NO CONTACT INFO; ","")&amp;IF(B446="","NO SOURCE; ","")&amp;IF(E446="","NO PROPERTY; ","")&amp;IF(N(A446)=0,"NO DATE RECEIVED; ",""))-2)))</f>
        <v/>
      </c>
    </row>
    <row r="447">
      <c r="A447" s="6" t="n"/>
      <c r="F447" s="6" t="n"/>
      <c r="G447" s="6" t="n"/>
      <c r="H447" s="6" t="n"/>
      <c r="J447" s="6" t="n"/>
      <c r="L447" s="6" t="n"/>
      <c r="M447" s="8">
        <f>IF(OR(NOT(OR(A447&lt;&gt;"",C447&lt;&gt;"",D447&lt;&gt;"")),N(A447)=0,OR(K447="Leased",K447="Closed")),"",MAX(0,(TODAY()-N(A447))))</f>
        <v/>
      </c>
      <c r="N447">
        <f>IF(OR(NOT(OR(A447&lt;&gt;"",C447&lt;&gt;"",D447&lt;&gt;"")),OR(K447="Leased",K447="Closed")),"",IF(IF(N(G447)=0,"NO REPLY YET; ","")&amp;IF(AND(N(J447)&gt;0,N(J447)&lt;TODAY()),"NEXT STEP OVERDUE; ","")&amp;IF(AND(N(G447)&gt;0,OR(I447="",N(J447)=0)),"NO NEXT STEP; ","")&amp;IF(AND(K447="Showing scheduled",N(H447)&gt;0,N(H447)&lt;TODAY()),"SHOWING PASSED, UPDATE STATUS; ","")&amp;IF(AND(K447="Shown",MAX(N(H447),N(L447))&gt;0,TODAY()-MAX(N(H447),N(L447))&gt;=N('Settings'!$B$3)),"SHOWN, NO FOLLOW-UP; ","")&amp;IF(AND(N(A447)&gt;0,(TODAY()-N(A447))&gt;=N('Settings'!$B$4)),"STALE; ","")&amp;IF(D447="","NO CONTACT INFO; ","")&amp;IF(B447="","NO SOURCE; ","")&amp;IF(E447="","NO PROPERTY; ","")&amp;IF(N(A447)=0,"NO DATE RECEIVED; ","")="","",LEFT(IF(N(G447)=0,"NO REPLY YET; ","")&amp;IF(AND(N(J447)&gt;0,N(J447)&lt;TODAY()),"NEXT STEP OVERDUE; ","")&amp;IF(AND(N(G447)&gt;0,OR(I447="",N(J447)=0)),"NO NEXT STEP; ","")&amp;IF(AND(K447="Showing scheduled",N(H447)&gt;0,N(H447)&lt;TODAY()),"SHOWING PASSED, UPDATE STATUS; ","")&amp;IF(AND(K447="Shown",MAX(N(H447),N(L447))&gt;0,TODAY()-MAX(N(H447),N(L447))&gt;=N('Settings'!$B$3)),"SHOWN, NO FOLLOW-UP; ","")&amp;IF(AND(N(A447)&gt;0,(TODAY()-N(A447))&gt;=N('Settings'!$B$4)),"STALE; ","")&amp;IF(D447="","NO CONTACT INFO; ","")&amp;IF(B447="","NO SOURCE; ","")&amp;IF(E447="","NO PROPERTY; ","")&amp;IF(N(A447)=0,"NO DATE RECEIVED; ",""),LEN(IF(N(G447)=0,"NO REPLY YET; ","")&amp;IF(AND(N(J447)&gt;0,N(J447)&lt;TODAY()),"NEXT STEP OVERDUE; ","")&amp;IF(AND(N(G447)&gt;0,OR(I447="",N(J447)=0)),"NO NEXT STEP; ","")&amp;IF(AND(K447="Showing scheduled",N(H447)&gt;0,N(H447)&lt;TODAY()),"SHOWING PASSED, UPDATE STATUS; ","")&amp;IF(AND(K447="Shown",MAX(N(H447),N(L447))&gt;0,TODAY()-MAX(N(H447),N(L447))&gt;=N('Settings'!$B$3)),"SHOWN, NO FOLLOW-UP; ","")&amp;IF(AND(N(A447)&gt;0,(TODAY()-N(A447))&gt;=N('Settings'!$B$4)),"STALE; ","")&amp;IF(D447="","NO CONTACT INFO; ","")&amp;IF(B447="","NO SOURCE; ","")&amp;IF(E447="","NO PROPERTY; ","")&amp;IF(N(A447)=0,"NO DATE RECEIVED; ",""))-2)))</f>
        <v/>
      </c>
    </row>
    <row r="448">
      <c r="A448" s="6" t="n"/>
      <c r="F448" s="6" t="n"/>
      <c r="G448" s="6" t="n"/>
      <c r="H448" s="6" t="n"/>
      <c r="J448" s="6" t="n"/>
      <c r="L448" s="6" t="n"/>
      <c r="M448" s="8">
        <f>IF(OR(NOT(OR(A448&lt;&gt;"",C448&lt;&gt;"",D448&lt;&gt;"")),N(A448)=0,OR(K448="Leased",K448="Closed")),"",MAX(0,(TODAY()-N(A448))))</f>
        <v/>
      </c>
      <c r="N448">
        <f>IF(OR(NOT(OR(A448&lt;&gt;"",C448&lt;&gt;"",D448&lt;&gt;"")),OR(K448="Leased",K448="Closed")),"",IF(IF(N(G448)=0,"NO REPLY YET; ","")&amp;IF(AND(N(J448)&gt;0,N(J448)&lt;TODAY()),"NEXT STEP OVERDUE; ","")&amp;IF(AND(N(G448)&gt;0,OR(I448="",N(J448)=0)),"NO NEXT STEP; ","")&amp;IF(AND(K448="Showing scheduled",N(H448)&gt;0,N(H448)&lt;TODAY()),"SHOWING PASSED, UPDATE STATUS; ","")&amp;IF(AND(K448="Shown",MAX(N(H448),N(L448))&gt;0,TODAY()-MAX(N(H448),N(L448))&gt;=N('Settings'!$B$3)),"SHOWN, NO FOLLOW-UP; ","")&amp;IF(AND(N(A448)&gt;0,(TODAY()-N(A448))&gt;=N('Settings'!$B$4)),"STALE; ","")&amp;IF(D448="","NO CONTACT INFO; ","")&amp;IF(B448="","NO SOURCE; ","")&amp;IF(E448="","NO PROPERTY; ","")&amp;IF(N(A448)=0,"NO DATE RECEIVED; ","")="","",LEFT(IF(N(G448)=0,"NO REPLY YET; ","")&amp;IF(AND(N(J448)&gt;0,N(J448)&lt;TODAY()),"NEXT STEP OVERDUE; ","")&amp;IF(AND(N(G448)&gt;0,OR(I448="",N(J448)=0)),"NO NEXT STEP; ","")&amp;IF(AND(K448="Showing scheduled",N(H448)&gt;0,N(H448)&lt;TODAY()),"SHOWING PASSED, UPDATE STATUS; ","")&amp;IF(AND(K448="Shown",MAX(N(H448),N(L448))&gt;0,TODAY()-MAX(N(H448),N(L448))&gt;=N('Settings'!$B$3)),"SHOWN, NO FOLLOW-UP; ","")&amp;IF(AND(N(A448)&gt;0,(TODAY()-N(A448))&gt;=N('Settings'!$B$4)),"STALE; ","")&amp;IF(D448="","NO CONTACT INFO; ","")&amp;IF(B448="","NO SOURCE; ","")&amp;IF(E448="","NO PROPERTY; ","")&amp;IF(N(A448)=0,"NO DATE RECEIVED; ",""),LEN(IF(N(G448)=0,"NO REPLY YET; ","")&amp;IF(AND(N(J448)&gt;0,N(J448)&lt;TODAY()),"NEXT STEP OVERDUE; ","")&amp;IF(AND(N(G448)&gt;0,OR(I448="",N(J448)=0)),"NO NEXT STEP; ","")&amp;IF(AND(K448="Showing scheduled",N(H448)&gt;0,N(H448)&lt;TODAY()),"SHOWING PASSED, UPDATE STATUS; ","")&amp;IF(AND(K448="Shown",MAX(N(H448),N(L448))&gt;0,TODAY()-MAX(N(H448),N(L448))&gt;=N('Settings'!$B$3)),"SHOWN, NO FOLLOW-UP; ","")&amp;IF(AND(N(A448)&gt;0,(TODAY()-N(A448))&gt;=N('Settings'!$B$4)),"STALE; ","")&amp;IF(D448="","NO CONTACT INFO; ","")&amp;IF(B448="","NO SOURCE; ","")&amp;IF(E448="","NO PROPERTY; ","")&amp;IF(N(A448)=0,"NO DATE RECEIVED; ",""))-2)))</f>
        <v/>
      </c>
    </row>
    <row r="449">
      <c r="A449" s="6" t="n"/>
      <c r="F449" s="6" t="n"/>
      <c r="G449" s="6" t="n"/>
      <c r="H449" s="6" t="n"/>
      <c r="J449" s="6" t="n"/>
      <c r="L449" s="6" t="n"/>
      <c r="M449" s="8">
        <f>IF(OR(NOT(OR(A449&lt;&gt;"",C449&lt;&gt;"",D449&lt;&gt;"")),N(A449)=0,OR(K449="Leased",K449="Closed")),"",MAX(0,(TODAY()-N(A449))))</f>
        <v/>
      </c>
      <c r="N449">
        <f>IF(OR(NOT(OR(A449&lt;&gt;"",C449&lt;&gt;"",D449&lt;&gt;"")),OR(K449="Leased",K449="Closed")),"",IF(IF(N(G449)=0,"NO REPLY YET; ","")&amp;IF(AND(N(J449)&gt;0,N(J449)&lt;TODAY()),"NEXT STEP OVERDUE; ","")&amp;IF(AND(N(G449)&gt;0,OR(I449="",N(J449)=0)),"NO NEXT STEP; ","")&amp;IF(AND(K449="Showing scheduled",N(H449)&gt;0,N(H449)&lt;TODAY()),"SHOWING PASSED, UPDATE STATUS; ","")&amp;IF(AND(K449="Shown",MAX(N(H449),N(L449))&gt;0,TODAY()-MAX(N(H449),N(L449))&gt;=N('Settings'!$B$3)),"SHOWN, NO FOLLOW-UP; ","")&amp;IF(AND(N(A449)&gt;0,(TODAY()-N(A449))&gt;=N('Settings'!$B$4)),"STALE; ","")&amp;IF(D449="","NO CONTACT INFO; ","")&amp;IF(B449="","NO SOURCE; ","")&amp;IF(E449="","NO PROPERTY; ","")&amp;IF(N(A449)=0,"NO DATE RECEIVED; ","")="","",LEFT(IF(N(G449)=0,"NO REPLY YET; ","")&amp;IF(AND(N(J449)&gt;0,N(J449)&lt;TODAY()),"NEXT STEP OVERDUE; ","")&amp;IF(AND(N(G449)&gt;0,OR(I449="",N(J449)=0)),"NO NEXT STEP; ","")&amp;IF(AND(K449="Showing scheduled",N(H449)&gt;0,N(H449)&lt;TODAY()),"SHOWING PASSED, UPDATE STATUS; ","")&amp;IF(AND(K449="Shown",MAX(N(H449),N(L449))&gt;0,TODAY()-MAX(N(H449),N(L449))&gt;=N('Settings'!$B$3)),"SHOWN, NO FOLLOW-UP; ","")&amp;IF(AND(N(A449)&gt;0,(TODAY()-N(A449))&gt;=N('Settings'!$B$4)),"STALE; ","")&amp;IF(D449="","NO CONTACT INFO; ","")&amp;IF(B449="","NO SOURCE; ","")&amp;IF(E449="","NO PROPERTY; ","")&amp;IF(N(A449)=0,"NO DATE RECEIVED; ",""),LEN(IF(N(G449)=0,"NO REPLY YET; ","")&amp;IF(AND(N(J449)&gt;0,N(J449)&lt;TODAY()),"NEXT STEP OVERDUE; ","")&amp;IF(AND(N(G449)&gt;0,OR(I449="",N(J449)=0)),"NO NEXT STEP; ","")&amp;IF(AND(K449="Showing scheduled",N(H449)&gt;0,N(H449)&lt;TODAY()),"SHOWING PASSED, UPDATE STATUS; ","")&amp;IF(AND(K449="Shown",MAX(N(H449),N(L449))&gt;0,TODAY()-MAX(N(H449),N(L449))&gt;=N('Settings'!$B$3)),"SHOWN, NO FOLLOW-UP; ","")&amp;IF(AND(N(A449)&gt;0,(TODAY()-N(A449))&gt;=N('Settings'!$B$4)),"STALE; ","")&amp;IF(D449="","NO CONTACT INFO; ","")&amp;IF(B449="","NO SOURCE; ","")&amp;IF(E449="","NO PROPERTY; ","")&amp;IF(N(A449)=0,"NO DATE RECEIVED; ",""))-2)))</f>
        <v/>
      </c>
    </row>
    <row r="450">
      <c r="A450" s="6" t="n"/>
      <c r="F450" s="6" t="n"/>
      <c r="G450" s="6" t="n"/>
      <c r="H450" s="6" t="n"/>
      <c r="J450" s="6" t="n"/>
      <c r="L450" s="6" t="n"/>
      <c r="M450" s="8">
        <f>IF(OR(NOT(OR(A450&lt;&gt;"",C450&lt;&gt;"",D450&lt;&gt;"")),N(A450)=0,OR(K450="Leased",K450="Closed")),"",MAX(0,(TODAY()-N(A450))))</f>
        <v/>
      </c>
      <c r="N450">
        <f>IF(OR(NOT(OR(A450&lt;&gt;"",C450&lt;&gt;"",D450&lt;&gt;"")),OR(K450="Leased",K450="Closed")),"",IF(IF(N(G450)=0,"NO REPLY YET; ","")&amp;IF(AND(N(J450)&gt;0,N(J450)&lt;TODAY()),"NEXT STEP OVERDUE; ","")&amp;IF(AND(N(G450)&gt;0,OR(I450="",N(J450)=0)),"NO NEXT STEP; ","")&amp;IF(AND(K450="Showing scheduled",N(H450)&gt;0,N(H450)&lt;TODAY()),"SHOWING PASSED, UPDATE STATUS; ","")&amp;IF(AND(K450="Shown",MAX(N(H450),N(L450))&gt;0,TODAY()-MAX(N(H450),N(L450))&gt;=N('Settings'!$B$3)),"SHOWN, NO FOLLOW-UP; ","")&amp;IF(AND(N(A450)&gt;0,(TODAY()-N(A450))&gt;=N('Settings'!$B$4)),"STALE; ","")&amp;IF(D450="","NO CONTACT INFO; ","")&amp;IF(B450="","NO SOURCE; ","")&amp;IF(E450="","NO PROPERTY; ","")&amp;IF(N(A450)=0,"NO DATE RECEIVED; ","")="","",LEFT(IF(N(G450)=0,"NO REPLY YET; ","")&amp;IF(AND(N(J450)&gt;0,N(J450)&lt;TODAY()),"NEXT STEP OVERDUE; ","")&amp;IF(AND(N(G450)&gt;0,OR(I450="",N(J450)=0)),"NO NEXT STEP; ","")&amp;IF(AND(K450="Showing scheduled",N(H450)&gt;0,N(H450)&lt;TODAY()),"SHOWING PASSED, UPDATE STATUS; ","")&amp;IF(AND(K450="Shown",MAX(N(H450),N(L450))&gt;0,TODAY()-MAX(N(H450),N(L450))&gt;=N('Settings'!$B$3)),"SHOWN, NO FOLLOW-UP; ","")&amp;IF(AND(N(A450)&gt;0,(TODAY()-N(A450))&gt;=N('Settings'!$B$4)),"STALE; ","")&amp;IF(D450="","NO CONTACT INFO; ","")&amp;IF(B450="","NO SOURCE; ","")&amp;IF(E450="","NO PROPERTY; ","")&amp;IF(N(A450)=0,"NO DATE RECEIVED; ",""),LEN(IF(N(G450)=0,"NO REPLY YET; ","")&amp;IF(AND(N(J450)&gt;0,N(J450)&lt;TODAY()),"NEXT STEP OVERDUE; ","")&amp;IF(AND(N(G450)&gt;0,OR(I450="",N(J450)=0)),"NO NEXT STEP; ","")&amp;IF(AND(K450="Showing scheduled",N(H450)&gt;0,N(H450)&lt;TODAY()),"SHOWING PASSED, UPDATE STATUS; ","")&amp;IF(AND(K450="Shown",MAX(N(H450),N(L450))&gt;0,TODAY()-MAX(N(H450),N(L450))&gt;=N('Settings'!$B$3)),"SHOWN, NO FOLLOW-UP; ","")&amp;IF(AND(N(A450)&gt;0,(TODAY()-N(A450))&gt;=N('Settings'!$B$4)),"STALE; ","")&amp;IF(D450="","NO CONTACT INFO; ","")&amp;IF(B450="","NO SOURCE; ","")&amp;IF(E450="","NO PROPERTY; ","")&amp;IF(N(A450)=0,"NO DATE RECEIVED; ",""))-2)))</f>
        <v/>
      </c>
    </row>
    <row r="451">
      <c r="A451" s="6" t="n"/>
      <c r="F451" s="6" t="n"/>
      <c r="G451" s="6" t="n"/>
      <c r="H451" s="6" t="n"/>
      <c r="J451" s="6" t="n"/>
      <c r="L451" s="6" t="n"/>
      <c r="M451" s="8">
        <f>IF(OR(NOT(OR(A451&lt;&gt;"",C451&lt;&gt;"",D451&lt;&gt;"")),N(A451)=0,OR(K451="Leased",K451="Closed")),"",MAX(0,(TODAY()-N(A451))))</f>
        <v/>
      </c>
      <c r="N451">
        <f>IF(OR(NOT(OR(A451&lt;&gt;"",C451&lt;&gt;"",D451&lt;&gt;"")),OR(K451="Leased",K451="Closed")),"",IF(IF(N(G451)=0,"NO REPLY YET; ","")&amp;IF(AND(N(J451)&gt;0,N(J451)&lt;TODAY()),"NEXT STEP OVERDUE; ","")&amp;IF(AND(N(G451)&gt;0,OR(I451="",N(J451)=0)),"NO NEXT STEP; ","")&amp;IF(AND(K451="Showing scheduled",N(H451)&gt;0,N(H451)&lt;TODAY()),"SHOWING PASSED, UPDATE STATUS; ","")&amp;IF(AND(K451="Shown",MAX(N(H451),N(L451))&gt;0,TODAY()-MAX(N(H451),N(L451))&gt;=N('Settings'!$B$3)),"SHOWN, NO FOLLOW-UP; ","")&amp;IF(AND(N(A451)&gt;0,(TODAY()-N(A451))&gt;=N('Settings'!$B$4)),"STALE; ","")&amp;IF(D451="","NO CONTACT INFO; ","")&amp;IF(B451="","NO SOURCE; ","")&amp;IF(E451="","NO PROPERTY; ","")&amp;IF(N(A451)=0,"NO DATE RECEIVED; ","")="","",LEFT(IF(N(G451)=0,"NO REPLY YET; ","")&amp;IF(AND(N(J451)&gt;0,N(J451)&lt;TODAY()),"NEXT STEP OVERDUE; ","")&amp;IF(AND(N(G451)&gt;0,OR(I451="",N(J451)=0)),"NO NEXT STEP; ","")&amp;IF(AND(K451="Showing scheduled",N(H451)&gt;0,N(H451)&lt;TODAY()),"SHOWING PASSED, UPDATE STATUS; ","")&amp;IF(AND(K451="Shown",MAX(N(H451),N(L451))&gt;0,TODAY()-MAX(N(H451),N(L451))&gt;=N('Settings'!$B$3)),"SHOWN, NO FOLLOW-UP; ","")&amp;IF(AND(N(A451)&gt;0,(TODAY()-N(A451))&gt;=N('Settings'!$B$4)),"STALE; ","")&amp;IF(D451="","NO CONTACT INFO; ","")&amp;IF(B451="","NO SOURCE; ","")&amp;IF(E451="","NO PROPERTY; ","")&amp;IF(N(A451)=0,"NO DATE RECEIVED; ",""),LEN(IF(N(G451)=0,"NO REPLY YET; ","")&amp;IF(AND(N(J451)&gt;0,N(J451)&lt;TODAY()),"NEXT STEP OVERDUE; ","")&amp;IF(AND(N(G451)&gt;0,OR(I451="",N(J451)=0)),"NO NEXT STEP; ","")&amp;IF(AND(K451="Showing scheduled",N(H451)&gt;0,N(H451)&lt;TODAY()),"SHOWING PASSED, UPDATE STATUS; ","")&amp;IF(AND(K451="Shown",MAX(N(H451),N(L451))&gt;0,TODAY()-MAX(N(H451),N(L451))&gt;=N('Settings'!$B$3)),"SHOWN, NO FOLLOW-UP; ","")&amp;IF(AND(N(A451)&gt;0,(TODAY()-N(A451))&gt;=N('Settings'!$B$4)),"STALE; ","")&amp;IF(D451="","NO CONTACT INFO; ","")&amp;IF(B451="","NO SOURCE; ","")&amp;IF(E451="","NO PROPERTY; ","")&amp;IF(N(A451)=0,"NO DATE RECEIVED; ",""))-2)))</f>
        <v/>
      </c>
    </row>
    <row r="452">
      <c r="A452" s="6" t="n"/>
      <c r="F452" s="6" t="n"/>
      <c r="G452" s="6" t="n"/>
      <c r="H452" s="6" t="n"/>
      <c r="J452" s="6" t="n"/>
      <c r="L452" s="6" t="n"/>
      <c r="M452" s="8">
        <f>IF(OR(NOT(OR(A452&lt;&gt;"",C452&lt;&gt;"",D452&lt;&gt;"")),N(A452)=0,OR(K452="Leased",K452="Closed")),"",MAX(0,(TODAY()-N(A452))))</f>
        <v/>
      </c>
      <c r="N452">
        <f>IF(OR(NOT(OR(A452&lt;&gt;"",C452&lt;&gt;"",D452&lt;&gt;"")),OR(K452="Leased",K452="Closed")),"",IF(IF(N(G452)=0,"NO REPLY YET; ","")&amp;IF(AND(N(J452)&gt;0,N(J452)&lt;TODAY()),"NEXT STEP OVERDUE; ","")&amp;IF(AND(N(G452)&gt;0,OR(I452="",N(J452)=0)),"NO NEXT STEP; ","")&amp;IF(AND(K452="Showing scheduled",N(H452)&gt;0,N(H452)&lt;TODAY()),"SHOWING PASSED, UPDATE STATUS; ","")&amp;IF(AND(K452="Shown",MAX(N(H452),N(L452))&gt;0,TODAY()-MAX(N(H452),N(L452))&gt;=N('Settings'!$B$3)),"SHOWN, NO FOLLOW-UP; ","")&amp;IF(AND(N(A452)&gt;0,(TODAY()-N(A452))&gt;=N('Settings'!$B$4)),"STALE; ","")&amp;IF(D452="","NO CONTACT INFO; ","")&amp;IF(B452="","NO SOURCE; ","")&amp;IF(E452="","NO PROPERTY; ","")&amp;IF(N(A452)=0,"NO DATE RECEIVED; ","")="","",LEFT(IF(N(G452)=0,"NO REPLY YET; ","")&amp;IF(AND(N(J452)&gt;0,N(J452)&lt;TODAY()),"NEXT STEP OVERDUE; ","")&amp;IF(AND(N(G452)&gt;0,OR(I452="",N(J452)=0)),"NO NEXT STEP; ","")&amp;IF(AND(K452="Showing scheduled",N(H452)&gt;0,N(H452)&lt;TODAY()),"SHOWING PASSED, UPDATE STATUS; ","")&amp;IF(AND(K452="Shown",MAX(N(H452),N(L452))&gt;0,TODAY()-MAX(N(H452),N(L452))&gt;=N('Settings'!$B$3)),"SHOWN, NO FOLLOW-UP; ","")&amp;IF(AND(N(A452)&gt;0,(TODAY()-N(A452))&gt;=N('Settings'!$B$4)),"STALE; ","")&amp;IF(D452="","NO CONTACT INFO; ","")&amp;IF(B452="","NO SOURCE; ","")&amp;IF(E452="","NO PROPERTY; ","")&amp;IF(N(A452)=0,"NO DATE RECEIVED; ",""),LEN(IF(N(G452)=0,"NO REPLY YET; ","")&amp;IF(AND(N(J452)&gt;0,N(J452)&lt;TODAY()),"NEXT STEP OVERDUE; ","")&amp;IF(AND(N(G452)&gt;0,OR(I452="",N(J452)=0)),"NO NEXT STEP; ","")&amp;IF(AND(K452="Showing scheduled",N(H452)&gt;0,N(H452)&lt;TODAY()),"SHOWING PASSED, UPDATE STATUS; ","")&amp;IF(AND(K452="Shown",MAX(N(H452),N(L452))&gt;0,TODAY()-MAX(N(H452),N(L452))&gt;=N('Settings'!$B$3)),"SHOWN, NO FOLLOW-UP; ","")&amp;IF(AND(N(A452)&gt;0,(TODAY()-N(A452))&gt;=N('Settings'!$B$4)),"STALE; ","")&amp;IF(D452="","NO CONTACT INFO; ","")&amp;IF(B452="","NO SOURCE; ","")&amp;IF(E452="","NO PROPERTY; ","")&amp;IF(N(A452)=0,"NO DATE RECEIVED; ",""))-2)))</f>
        <v/>
      </c>
    </row>
    <row r="453">
      <c r="A453" s="6" t="n"/>
      <c r="F453" s="6" t="n"/>
      <c r="G453" s="6" t="n"/>
      <c r="H453" s="6" t="n"/>
      <c r="J453" s="6" t="n"/>
      <c r="L453" s="6" t="n"/>
      <c r="M453" s="8">
        <f>IF(OR(NOT(OR(A453&lt;&gt;"",C453&lt;&gt;"",D453&lt;&gt;"")),N(A453)=0,OR(K453="Leased",K453="Closed")),"",MAX(0,(TODAY()-N(A453))))</f>
        <v/>
      </c>
      <c r="N453">
        <f>IF(OR(NOT(OR(A453&lt;&gt;"",C453&lt;&gt;"",D453&lt;&gt;"")),OR(K453="Leased",K453="Closed")),"",IF(IF(N(G453)=0,"NO REPLY YET; ","")&amp;IF(AND(N(J453)&gt;0,N(J453)&lt;TODAY()),"NEXT STEP OVERDUE; ","")&amp;IF(AND(N(G453)&gt;0,OR(I453="",N(J453)=0)),"NO NEXT STEP; ","")&amp;IF(AND(K453="Showing scheduled",N(H453)&gt;0,N(H453)&lt;TODAY()),"SHOWING PASSED, UPDATE STATUS; ","")&amp;IF(AND(K453="Shown",MAX(N(H453),N(L453))&gt;0,TODAY()-MAX(N(H453),N(L453))&gt;=N('Settings'!$B$3)),"SHOWN, NO FOLLOW-UP; ","")&amp;IF(AND(N(A453)&gt;0,(TODAY()-N(A453))&gt;=N('Settings'!$B$4)),"STALE; ","")&amp;IF(D453="","NO CONTACT INFO; ","")&amp;IF(B453="","NO SOURCE; ","")&amp;IF(E453="","NO PROPERTY; ","")&amp;IF(N(A453)=0,"NO DATE RECEIVED; ","")="","",LEFT(IF(N(G453)=0,"NO REPLY YET; ","")&amp;IF(AND(N(J453)&gt;0,N(J453)&lt;TODAY()),"NEXT STEP OVERDUE; ","")&amp;IF(AND(N(G453)&gt;0,OR(I453="",N(J453)=0)),"NO NEXT STEP; ","")&amp;IF(AND(K453="Showing scheduled",N(H453)&gt;0,N(H453)&lt;TODAY()),"SHOWING PASSED, UPDATE STATUS; ","")&amp;IF(AND(K453="Shown",MAX(N(H453),N(L453))&gt;0,TODAY()-MAX(N(H453),N(L453))&gt;=N('Settings'!$B$3)),"SHOWN, NO FOLLOW-UP; ","")&amp;IF(AND(N(A453)&gt;0,(TODAY()-N(A453))&gt;=N('Settings'!$B$4)),"STALE; ","")&amp;IF(D453="","NO CONTACT INFO; ","")&amp;IF(B453="","NO SOURCE; ","")&amp;IF(E453="","NO PROPERTY; ","")&amp;IF(N(A453)=0,"NO DATE RECEIVED; ",""),LEN(IF(N(G453)=0,"NO REPLY YET; ","")&amp;IF(AND(N(J453)&gt;0,N(J453)&lt;TODAY()),"NEXT STEP OVERDUE; ","")&amp;IF(AND(N(G453)&gt;0,OR(I453="",N(J453)=0)),"NO NEXT STEP; ","")&amp;IF(AND(K453="Showing scheduled",N(H453)&gt;0,N(H453)&lt;TODAY()),"SHOWING PASSED, UPDATE STATUS; ","")&amp;IF(AND(K453="Shown",MAX(N(H453),N(L453))&gt;0,TODAY()-MAX(N(H453),N(L453))&gt;=N('Settings'!$B$3)),"SHOWN, NO FOLLOW-UP; ","")&amp;IF(AND(N(A453)&gt;0,(TODAY()-N(A453))&gt;=N('Settings'!$B$4)),"STALE; ","")&amp;IF(D453="","NO CONTACT INFO; ","")&amp;IF(B453="","NO SOURCE; ","")&amp;IF(E453="","NO PROPERTY; ","")&amp;IF(N(A453)=0,"NO DATE RECEIVED; ",""))-2)))</f>
        <v/>
      </c>
    </row>
    <row r="454">
      <c r="A454" s="6" t="n"/>
      <c r="F454" s="6" t="n"/>
      <c r="G454" s="6" t="n"/>
      <c r="H454" s="6" t="n"/>
      <c r="J454" s="6" t="n"/>
      <c r="L454" s="6" t="n"/>
      <c r="M454" s="8">
        <f>IF(OR(NOT(OR(A454&lt;&gt;"",C454&lt;&gt;"",D454&lt;&gt;"")),N(A454)=0,OR(K454="Leased",K454="Closed")),"",MAX(0,(TODAY()-N(A454))))</f>
        <v/>
      </c>
      <c r="N454">
        <f>IF(OR(NOT(OR(A454&lt;&gt;"",C454&lt;&gt;"",D454&lt;&gt;"")),OR(K454="Leased",K454="Closed")),"",IF(IF(N(G454)=0,"NO REPLY YET; ","")&amp;IF(AND(N(J454)&gt;0,N(J454)&lt;TODAY()),"NEXT STEP OVERDUE; ","")&amp;IF(AND(N(G454)&gt;0,OR(I454="",N(J454)=0)),"NO NEXT STEP; ","")&amp;IF(AND(K454="Showing scheduled",N(H454)&gt;0,N(H454)&lt;TODAY()),"SHOWING PASSED, UPDATE STATUS; ","")&amp;IF(AND(K454="Shown",MAX(N(H454),N(L454))&gt;0,TODAY()-MAX(N(H454),N(L454))&gt;=N('Settings'!$B$3)),"SHOWN, NO FOLLOW-UP; ","")&amp;IF(AND(N(A454)&gt;0,(TODAY()-N(A454))&gt;=N('Settings'!$B$4)),"STALE; ","")&amp;IF(D454="","NO CONTACT INFO; ","")&amp;IF(B454="","NO SOURCE; ","")&amp;IF(E454="","NO PROPERTY; ","")&amp;IF(N(A454)=0,"NO DATE RECEIVED; ","")="","",LEFT(IF(N(G454)=0,"NO REPLY YET; ","")&amp;IF(AND(N(J454)&gt;0,N(J454)&lt;TODAY()),"NEXT STEP OVERDUE; ","")&amp;IF(AND(N(G454)&gt;0,OR(I454="",N(J454)=0)),"NO NEXT STEP; ","")&amp;IF(AND(K454="Showing scheduled",N(H454)&gt;0,N(H454)&lt;TODAY()),"SHOWING PASSED, UPDATE STATUS; ","")&amp;IF(AND(K454="Shown",MAX(N(H454),N(L454))&gt;0,TODAY()-MAX(N(H454),N(L454))&gt;=N('Settings'!$B$3)),"SHOWN, NO FOLLOW-UP; ","")&amp;IF(AND(N(A454)&gt;0,(TODAY()-N(A454))&gt;=N('Settings'!$B$4)),"STALE; ","")&amp;IF(D454="","NO CONTACT INFO; ","")&amp;IF(B454="","NO SOURCE; ","")&amp;IF(E454="","NO PROPERTY; ","")&amp;IF(N(A454)=0,"NO DATE RECEIVED; ",""),LEN(IF(N(G454)=0,"NO REPLY YET; ","")&amp;IF(AND(N(J454)&gt;0,N(J454)&lt;TODAY()),"NEXT STEP OVERDUE; ","")&amp;IF(AND(N(G454)&gt;0,OR(I454="",N(J454)=0)),"NO NEXT STEP; ","")&amp;IF(AND(K454="Showing scheduled",N(H454)&gt;0,N(H454)&lt;TODAY()),"SHOWING PASSED, UPDATE STATUS; ","")&amp;IF(AND(K454="Shown",MAX(N(H454),N(L454))&gt;0,TODAY()-MAX(N(H454),N(L454))&gt;=N('Settings'!$B$3)),"SHOWN, NO FOLLOW-UP; ","")&amp;IF(AND(N(A454)&gt;0,(TODAY()-N(A454))&gt;=N('Settings'!$B$4)),"STALE; ","")&amp;IF(D454="","NO CONTACT INFO; ","")&amp;IF(B454="","NO SOURCE; ","")&amp;IF(E454="","NO PROPERTY; ","")&amp;IF(N(A454)=0,"NO DATE RECEIVED; ",""))-2)))</f>
        <v/>
      </c>
    </row>
    <row r="455">
      <c r="A455" s="6" t="n"/>
      <c r="F455" s="6" t="n"/>
      <c r="G455" s="6" t="n"/>
      <c r="H455" s="6" t="n"/>
      <c r="J455" s="6" t="n"/>
      <c r="L455" s="6" t="n"/>
      <c r="M455" s="8">
        <f>IF(OR(NOT(OR(A455&lt;&gt;"",C455&lt;&gt;"",D455&lt;&gt;"")),N(A455)=0,OR(K455="Leased",K455="Closed")),"",MAX(0,(TODAY()-N(A455))))</f>
        <v/>
      </c>
      <c r="N455">
        <f>IF(OR(NOT(OR(A455&lt;&gt;"",C455&lt;&gt;"",D455&lt;&gt;"")),OR(K455="Leased",K455="Closed")),"",IF(IF(N(G455)=0,"NO REPLY YET; ","")&amp;IF(AND(N(J455)&gt;0,N(J455)&lt;TODAY()),"NEXT STEP OVERDUE; ","")&amp;IF(AND(N(G455)&gt;0,OR(I455="",N(J455)=0)),"NO NEXT STEP; ","")&amp;IF(AND(K455="Showing scheduled",N(H455)&gt;0,N(H455)&lt;TODAY()),"SHOWING PASSED, UPDATE STATUS; ","")&amp;IF(AND(K455="Shown",MAX(N(H455),N(L455))&gt;0,TODAY()-MAX(N(H455),N(L455))&gt;=N('Settings'!$B$3)),"SHOWN, NO FOLLOW-UP; ","")&amp;IF(AND(N(A455)&gt;0,(TODAY()-N(A455))&gt;=N('Settings'!$B$4)),"STALE; ","")&amp;IF(D455="","NO CONTACT INFO; ","")&amp;IF(B455="","NO SOURCE; ","")&amp;IF(E455="","NO PROPERTY; ","")&amp;IF(N(A455)=0,"NO DATE RECEIVED; ","")="","",LEFT(IF(N(G455)=0,"NO REPLY YET; ","")&amp;IF(AND(N(J455)&gt;0,N(J455)&lt;TODAY()),"NEXT STEP OVERDUE; ","")&amp;IF(AND(N(G455)&gt;0,OR(I455="",N(J455)=0)),"NO NEXT STEP; ","")&amp;IF(AND(K455="Showing scheduled",N(H455)&gt;0,N(H455)&lt;TODAY()),"SHOWING PASSED, UPDATE STATUS; ","")&amp;IF(AND(K455="Shown",MAX(N(H455),N(L455))&gt;0,TODAY()-MAX(N(H455),N(L455))&gt;=N('Settings'!$B$3)),"SHOWN, NO FOLLOW-UP; ","")&amp;IF(AND(N(A455)&gt;0,(TODAY()-N(A455))&gt;=N('Settings'!$B$4)),"STALE; ","")&amp;IF(D455="","NO CONTACT INFO; ","")&amp;IF(B455="","NO SOURCE; ","")&amp;IF(E455="","NO PROPERTY; ","")&amp;IF(N(A455)=0,"NO DATE RECEIVED; ",""),LEN(IF(N(G455)=0,"NO REPLY YET; ","")&amp;IF(AND(N(J455)&gt;0,N(J455)&lt;TODAY()),"NEXT STEP OVERDUE; ","")&amp;IF(AND(N(G455)&gt;0,OR(I455="",N(J455)=0)),"NO NEXT STEP; ","")&amp;IF(AND(K455="Showing scheduled",N(H455)&gt;0,N(H455)&lt;TODAY()),"SHOWING PASSED, UPDATE STATUS; ","")&amp;IF(AND(K455="Shown",MAX(N(H455),N(L455))&gt;0,TODAY()-MAX(N(H455),N(L455))&gt;=N('Settings'!$B$3)),"SHOWN, NO FOLLOW-UP; ","")&amp;IF(AND(N(A455)&gt;0,(TODAY()-N(A455))&gt;=N('Settings'!$B$4)),"STALE; ","")&amp;IF(D455="","NO CONTACT INFO; ","")&amp;IF(B455="","NO SOURCE; ","")&amp;IF(E455="","NO PROPERTY; ","")&amp;IF(N(A455)=0,"NO DATE RECEIVED; ",""))-2)))</f>
        <v/>
      </c>
    </row>
    <row r="456">
      <c r="A456" s="6" t="n"/>
      <c r="F456" s="6" t="n"/>
      <c r="G456" s="6" t="n"/>
      <c r="H456" s="6" t="n"/>
      <c r="J456" s="6" t="n"/>
      <c r="L456" s="6" t="n"/>
      <c r="M456" s="8">
        <f>IF(OR(NOT(OR(A456&lt;&gt;"",C456&lt;&gt;"",D456&lt;&gt;"")),N(A456)=0,OR(K456="Leased",K456="Closed")),"",MAX(0,(TODAY()-N(A456))))</f>
        <v/>
      </c>
      <c r="N456">
        <f>IF(OR(NOT(OR(A456&lt;&gt;"",C456&lt;&gt;"",D456&lt;&gt;"")),OR(K456="Leased",K456="Closed")),"",IF(IF(N(G456)=0,"NO REPLY YET; ","")&amp;IF(AND(N(J456)&gt;0,N(J456)&lt;TODAY()),"NEXT STEP OVERDUE; ","")&amp;IF(AND(N(G456)&gt;0,OR(I456="",N(J456)=0)),"NO NEXT STEP; ","")&amp;IF(AND(K456="Showing scheduled",N(H456)&gt;0,N(H456)&lt;TODAY()),"SHOWING PASSED, UPDATE STATUS; ","")&amp;IF(AND(K456="Shown",MAX(N(H456),N(L456))&gt;0,TODAY()-MAX(N(H456),N(L456))&gt;=N('Settings'!$B$3)),"SHOWN, NO FOLLOW-UP; ","")&amp;IF(AND(N(A456)&gt;0,(TODAY()-N(A456))&gt;=N('Settings'!$B$4)),"STALE; ","")&amp;IF(D456="","NO CONTACT INFO; ","")&amp;IF(B456="","NO SOURCE; ","")&amp;IF(E456="","NO PROPERTY; ","")&amp;IF(N(A456)=0,"NO DATE RECEIVED; ","")="","",LEFT(IF(N(G456)=0,"NO REPLY YET; ","")&amp;IF(AND(N(J456)&gt;0,N(J456)&lt;TODAY()),"NEXT STEP OVERDUE; ","")&amp;IF(AND(N(G456)&gt;0,OR(I456="",N(J456)=0)),"NO NEXT STEP; ","")&amp;IF(AND(K456="Showing scheduled",N(H456)&gt;0,N(H456)&lt;TODAY()),"SHOWING PASSED, UPDATE STATUS; ","")&amp;IF(AND(K456="Shown",MAX(N(H456),N(L456))&gt;0,TODAY()-MAX(N(H456),N(L456))&gt;=N('Settings'!$B$3)),"SHOWN, NO FOLLOW-UP; ","")&amp;IF(AND(N(A456)&gt;0,(TODAY()-N(A456))&gt;=N('Settings'!$B$4)),"STALE; ","")&amp;IF(D456="","NO CONTACT INFO; ","")&amp;IF(B456="","NO SOURCE; ","")&amp;IF(E456="","NO PROPERTY; ","")&amp;IF(N(A456)=0,"NO DATE RECEIVED; ",""),LEN(IF(N(G456)=0,"NO REPLY YET; ","")&amp;IF(AND(N(J456)&gt;0,N(J456)&lt;TODAY()),"NEXT STEP OVERDUE; ","")&amp;IF(AND(N(G456)&gt;0,OR(I456="",N(J456)=0)),"NO NEXT STEP; ","")&amp;IF(AND(K456="Showing scheduled",N(H456)&gt;0,N(H456)&lt;TODAY()),"SHOWING PASSED, UPDATE STATUS; ","")&amp;IF(AND(K456="Shown",MAX(N(H456),N(L456))&gt;0,TODAY()-MAX(N(H456),N(L456))&gt;=N('Settings'!$B$3)),"SHOWN, NO FOLLOW-UP; ","")&amp;IF(AND(N(A456)&gt;0,(TODAY()-N(A456))&gt;=N('Settings'!$B$4)),"STALE; ","")&amp;IF(D456="","NO CONTACT INFO; ","")&amp;IF(B456="","NO SOURCE; ","")&amp;IF(E456="","NO PROPERTY; ","")&amp;IF(N(A456)=0,"NO DATE RECEIVED; ",""))-2)))</f>
        <v/>
      </c>
    </row>
    <row r="457">
      <c r="A457" s="6" t="n"/>
      <c r="F457" s="6" t="n"/>
      <c r="G457" s="6" t="n"/>
      <c r="H457" s="6" t="n"/>
      <c r="J457" s="6" t="n"/>
      <c r="L457" s="6" t="n"/>
      <c r="M457" s="8">
        <f>IF(OR(NOT(OR(A457&lt;&gt;"",C457&lt;&gt;"",D457&lt;&gt;"")),N(A457)=0,OR(K457="Leased",K457="Closed")),"",MAX(0,(TODAY()-N(A457))))</f>
        <v/>
      </c>
      <c r="N457">
        <f>IF(OR(NOT(OR(A457&lt;&gt;"",C457&lt;&gt;"",D457&lt;&gt;"")),OR(K457="Leased",K457="Closed")),"",IF(IF(N(G457)=0,"NO REPLY YET; ","")&amp;IF(AND(N(J457)&gt;0,N(J457)&lt;TODAY()),"NEXT STEP OVERDUE; ","")&amp;IF(AND(N(G457)&gt;0,OR(I457="",N(J457)=0)),"NO NEXT STEP; ","")&amp;IF(AND(K457="Showing scheduled",N(H457)&gt;0,N(H457)&lt;TODAY()),"SHOWING PASSED, UPDATE STATUS; ","")&amp;IF(AND(K457="Shown",MAX(N(H457),N(L457))&gt;0,TODAY()-MAX(N(H457),N(L457))&gt;=N('Settings'!$B$3)),"SHOWN, NO FOLLOW-UP; ","")&amp;IF(AND(N(A457)&gt;0,(TODAY()-N(A457))&gt;=N('Settings'!$B$4)),"STALE; ","")&amp;IF(D457="","NO CONTACT INFO; ","")&amp;IF(B457="","NO SOURCE; ","")&amp;IF(E457="","NO PROPERTY; ","")&amp;IF(N(A457)=0,"NO DATE RECEIVED; ","")="","",LEFT(IF(N(G457)=0,"NO REPLY YET; ","")&amp;IF(AND(N(J457)&gt;0,N(J457)&lt;TODAY()),"NEXT STEP OVERDUE; ","")&amp;IF(AND(N(G457)&gt;0,OR(I457="",N(J457)=0)),"NO NEXT STEP; ","")&amp;IF(AND(K457="Showing scheduled",N(H457)&gt;0,N(H457)&lt;TODAY()),"SHOWING PASSED, UPDATE STATUS; ","")&amp;IF(AND(K457="Shown",MAX(N(H457),N(L457))&gt;0,TODAY()-MAX(N(H457),N(L457))&gt;=N('Settings'!$B$3)),"SHOWN, NO FOLLOW-UP; ","")&amp;IF(AND(N(A457)&gt;0,(TODAY()-N(A457))&gt;=N('Settings'!$B$4)),"STALE; ","")&amp;IF(D457="","NO CONTACT INFO; ","")&amp;IF(B457="","NO SOURCE; ","")&amp;IF(E457="","NO PROPERTY; ","")&amp;IF(N(A457)=0,"NO DATE RECEIVED; ",""),LEN(IF(N(G457)=0,"NO REPLY YET; ","")&amp;IF(AND(N(J457)&gt;0,N(J457)&lt;TODAY()),"NEXT STEP OVERDUE; ","")&amp;IF(AND(N(G457)&gt;0,OR(I457="",N(J457)=0)),"NO NEXT STEP; ","")&amp;IF(AND(K457="Showing scheduled",N(H457)&gt;0,N(H457)&lt;TODAY()),"SHOWING PASSED, UPDATE STATUS; ","")&amp;IF(AND(K457="Shown",MAX(N(H457),N(L457))&gt;0,TODAY()-MAX(N(H457),N(L457))&gt;=N('Settings'!$B$3)),"SHOWN, NO FOLLOW-UP; ","")&amp;IF(AND(N(A457)&gt;0,(TODAY()-N(A457))&gt;=N('Settings'!$B$4)),"STALE; ","")&amp;IF(D457="","NO CONTACT INFO; ","")&amp;IF(B457="","NO SOURCE; ","")&amp;IF(E457="","NO PROPERTY; ","")&amp;IF(N(A457)=0,"NO DATE RECEIVED; ",""))-2)))</f>
        <v/>
      </c>
    </row>
    <row r="458">
      <c r="A458" s="6" t="n"/>
      <c r="F458" s="6" t="n"/>
      <c r="G458" s="6" t="n"/>
      <c r="H458" s="6" t="n"/>
      <c r="J458" s="6" t="n"/>
      <c r="L458" s="6" t="n"/>
      <c r="M458" s="8">
        <f>IF(OR(NOT(OR(A458&lt;&gt;"",C458&lt;&gt;"",D458&lt;&gt;"")),N(A458)=0,OR(K458="Leased",K458="Closed")),"",MAX(0,(TODAY()-N(A458))))</f>
        <v/>
      </c>
      <c r="N458">
        <f>IF(OR(NOT(OR(A458&lt;&gt;"",C458&lt;&gt;"",D458&lt;&gt;"")),OR(K458="Leased",K458="Closed")),"",IF(IF(N(G458)=0,"NO REPLY YET; ","")&amp;IF(AND(N(J458)&gt;0,N(J458)&lt;TODAY()),"NEXT STEP OVERDUE; ","")&amp;IF(AND(N(G458)&gt;0,OR(I458="",N(J458)=0)),"NO NEXT STEP; ","")&amp;IF(AND(K458="Showing scheduled",N(H458)&gt;0,N(H458)&lt;TODAY()),"SHOWING PASSED, UPDATE STATUS; ","")&amp;IF(AND(K458="Shown",MAX(N(H458),N(L458))&gt;0,TODAY()-MAX(N(H458),N(L458))&gt;=N('Settings'!$B$3)),"SHOWN, NO FOLLOW-UP; ","")&amp;IF(AND(N(A458)&gt;0,(TODAY()-N(A458))&gt;=N('Settings'!$B$4)),"STALE; ","")&amp;IF(D458="","NO CONTACT INFO; ","")&amp;IF(B458="","NO SOURCE; ","")&amp;IF(E458="","NO PROPERTY; ","")&amp;IF(N(A458)=0,"NO DATE RECEIVED; ","")="","",LEFT(IF(N(G458)=0,"NO REPLY YET; ","")&amp;IF(AND(N(J458)&gt;0,N(J458)&lt;TODAY()),"NEXT STEP OVERDUE; ","")&amp;IF(AND(N(G458)&gt;0,OR(I458="",N(J458)=0)),"NO NEXT STEP; ","")&amp;IF(AND(K458="Showing scheduled",N(H458)&gt;0,N(H458)&lt;TODAY()),"SHOWING PASSED, UPDATE STATUS; ","")&amp;IF(AND(K458="Shown",MAX(N(H458),N(L458))&gt;0,TODAY()-MAX(N(H458),N(L458))&gt;=N('Settings'!$B$3)),"SHOWN, NO FOLLOW-UP; ","")&amp;IF(AND(N(A458)&gt;0,(TODAY()-N(A458))&gt;=N('Settings'!$B$4)),"STALE; ","")&amp;IF(D458="","NO CONTACT INFO; ","")&amp;IF(B458="","NO SOURCE; ","")&amp;IF(E458="","NO PROPERTY; ","")&amp;IF(N(A458)=0,"NO DATE RECEIVED; ",""),LEN(IF(N(G458)=0,"NO REPLY YET; ","")&amp;IF(AND(N(J458)&gt;0,N(J458)&lt;TODAY()),"NEXT STEP OVERDUE; ","")&amp;IF(AND(N(G458)&gt;0,OR(I458="",N(J458)=0)),"NO NEXT STEP; ","")&amp;IF(AND(K458="Showing scheduled",N(H458)&gt;0,N(H458)&lt;TODAY()),"SHOWING PASSED, UPDATE STATUS; ","")&amp;IF(AND(K458="Shown",MAX(N(H458),N(L458))&gt;0,TODAY()-MAX(N(H458),N(L458))&gt;=N('Settings'!$B$3)),"SHOWN, NO FOLLOW-UP; ","")&amp;IF(AND(N(A458)&gt;0,(TODAY()-N(A458))&gt;=N('Settings'!$B$4)),"STALE; ","")&amp;IF(D458="","NO CONTACT INFO; ","")&amp;IF(B458="","NO SOURCE; ","")&amp;IF(E458="","NO PROPERTY; ","")&amp;IF(N(A458)=0,"NO DATE RECEIVED; ",""))-2)))</f>
        <v/>
      </c>
    </row>
    <row r="459">
      <c r="A459" s="6" t="n"/>
      <c r="F459" s="6" t="n"/>
      <c r="G459" s="6" t="n"/>
      <c r="H459" s="6" t="n"/>
      <c r="J459" s="6" t="n"/>
      <c r="L459" s="6" t="n"/>
      <c r="M459" s="8">
        <f>IF(OR(NOT(OR(A459&lt;&gt;"",C459&lt;&gt;"",D459&lt;&gt;"")),N(A459)=0,OR(K459="Leased",K459="Closed")),"",MAX(0,(TODAY()-N(A459))))</f>
        <v/>
      </c>
      <c r="N459">
        <f>IF(OR(NOT(OR(A459&lt;&gt;"",C459&lt;&gt;"",D459&lt;&gt;"")),OR(K459="Leased",K459="Closed")),"",IF(IF(N(G459)=0,"NO REPLY YET; ","")&amp;IF(AND(N(J459)&gt;0,N(J459)&lt;TODAY()),"NEXT STEP OVERDUE; ","")&amp;IF(AND(N(G459)&gt;0,OR(I459="",N(J459)=0)),"NO NEXT STEP; ","")&amp;IF(AND(K459="Showing scheduled",N(H459)&gt;0,N(H459)&lt;TODAY()),"SHOWING PASSED, UPDATE STATUS; ","")&amp;IF(AND(K459="Shown",MAX(N(H459),N(L459))&gt;0,TODAY()-MAX(N(H459),N(L459))&gt;=N('Settings'!$B$3)),"SHOWN, NO FOLLOW-UP; ","")&amp;IF(AND(N(A459)&gt;0,(TODAY()-N(A459))&gt;=N('Settings'!$B$4)),"STALE; ","")&amp;IF(D459="","NO CONTACT INFO; ","")&amp;IF(B459="","NO SOURCE; ","")&amp;IF(E459="","NO PROPERTY; ","")&amp;IF(N(A459)=0,"NO DATE RECEIVED; ","")="","",LEFT(IF(N(G459)=0,"NO REPLY YET; ","")&amp;IF(AND(N(J459)&gt;0,N(J459)&lt;TODAY()),"NEXT STEP OVERDUE; ","")&amp;IF(AND(N(G459)&gt;0,OR(I459="",N(J459)=0)),"NO NEXT STEP; ","")&amp;IF(AND(K459="Showing scheduled",N(H459)&gt;0,N(H459)&lt;TODAY()),"SHOWING PASSED, UPDATE STATUS; ","")&amp;IF(AND(K459="Shown",MAX(N(H459),N(L459))&gt;0,TODAY()-MAX(N(H459),N(L459))&gt;=N('Settings'!$B$3)),"SHOWN, NO FOLLOW-UP; ","")&amp;IF(AND(N(A459)&gt;0,(TODAY()-N(A459))&gt;=N('Settings'!$B$4)),"STALE; ","")&amp;IF(D459="","NO CONTACT INFO; ","")&amp;IF(B459="","NO SOURCE; ","")&amp;IF(E459="","NO PROPERTY; ","")&amp;IF(N(A459)=0,"NO DATE RECEIVED; ",""),LEN(IF(N(G459)=0,"NO REPLY YET; ","")&amp;IF(AND(N(J459)&gt;0,N(J459)&lt;TODAY()),"NEXT STEP OVERDUE; ","")&amp;IF(AND(N(G459)&gt;0,OR(I459="",N(J459)=0)),"NO NEXT STEP; ","")&amp;IF(AND(K459="Showing scheduled",N(H459)&gt;0,N(H459)&lt;TODAY()),"SHOWING PASSED, UPDATE STATUS; ","")&amp;IF(AND(K459="Shown",MAX(N(H459),N(L459))&gt;0,TODAY()-MAX(N(H459),N(L459))&gt;=N('Settings'!$B$3)),"SHOWN, NO FOLLOW-UP; ","")&amp;IF(AND(N(A459)&gt;0,(TODAY()-N(A459))&gt;=N('Settings'!$B$4)),"STALE; ","")&amp;IF(D459="","NO CONTACT INFO; ","")&amp;IF(B459="","NO SOURCE; ","")&amp;IF(E459="","NO PROPERTY; ","")&amp;IF(N(A459)=0,"NO DATE RECEIVED; ",""))-2)))</f>
        <v/>
      </c>
    </row>
    <row r="460">
      <c r="A460" s="6" t="n"/>
      <c r="F460" s="6" t="n"/>
      <c r="G460" s="6" t="n"/>
      <c r="H460" s="6" t="n"/>
      <c r="J460" s="6" t="n"/>
      <c r="L460" s="6" t="n"/>
      <c r="M460" s="8">
        <f>IF(OR(NOT(OR(A460&lt;&gt;"",C460&lt;&gt;"",D460&lt;&gt;"")),N(A460)=0,OR(K460="Leased",K460="Closed")),"",MAX(0,(TODAY()-N(A460))))</f>
        <v/>
      </c>
      <c r="N460">
        <f>IF(OR(NOT(OR(A460&lt;&gt;"",C460&lt;&gt;"",D460&lt;&gt;"")),OR(K460="Leased",K460="Closed")),"",IF(IF(N(G460)=0,"NO REPLY YET; ","")&amp;IF(AND(N(J460)&gt;0,N(J460)&lt;TODAY()),"NEXT STEP OVERDUE; ","")&amp;IF(AND(N(G460)&gt;0,OR(I460="",N(J460)=0)),"NO NEXT STEP; ","")&amp;IF(AND(K460="Showing scheduled",N(H460)&gt;0,N(H460)&lt;TODAY()),"SHOWING PASSED, UPDATE STATUS; ","")&amp;IF(AND(K460="Shown",MAX(N(H460),N(L460))&gt;0,TODAY()-MAX(N(H460),N(L460))&gt;=N('Settings'!$B$3)),"SHOWN, NO FOLLOW-UP; ","")&amp;IF(AND(N(A460)&gt;0,(TODAY()-N(A460))&gt;=N('Settings'!$B$4)),"STALE; ","")&amp;IF(D460="","NO CONTACT INFO; ","")&amp;IF(B460="","NO SOURCE; ","")&amp;IF(E460="","NO PROPERTY; ","")&amp;IF(N(A460)=0,"NO DATE RECEIVED; ","")="","",LEFT(IF(N(G460)=0,"NO REPLY YET; ","")&amp;IF(AND(N(J460)&gt;0,N(J460)&lt;TODAY()),"NEXT STEP OVERDUE; ","")&amp;IF(AND(N(G460)&gt;0,OR(I460="",N(J460)=0)),"NO NEXT STEP; ","")&amp;IF(AND(K460="Showing scheduled",N(H460)&gt;0,N(H460)&lt;TODAY()),"SHOWING PASSED, UPDATE STATUS; ","")&amp;IF(AND(K460="Shown",MAX(N(H460),N(L460))&gt;0,TODAY()-MAX(N(H460),N(L460))&gt;=N('Settings'!$B$3)),"SHOWN, NO FOLLOW-UP; ","")&amp;IF(AND(N(A460)&gt;0,(TODAY()-N(A460))&gt;=N('Settings'!$B$4)),"STALE; ","")&amp;IF(D460="","NO CONTACT INFO; ","")&amp;IF(B460="","NO SOURCE; ","")&amp;IF(E460="","NO PROPERTY; ","")&amp;IF(N(A460)=0,"NO DATE RECEIVED; ",""),LEN(IF(N(G460)=0,"NO REPLY YET; ","")&amp;IF(AND(N(J460)&gt;0,N(J460)&lt;TODAY()),"NEXT STEP OVERDUE; ","")&amp;IF(AND(N(G460)&gt;0,OR(I460="",N(J460)=0)),"NO NEXT STEP; ","")&amp;IF(AND(K460="Showing scheduled",N(H460)&gt;0,N(H460)&lt;TODAY()),"SHOWING PASSED, UPDATE STATUS; ","")&amp;IF(AND(K460="Shown",MAX(N(H460),N(L460))&gt;0,TODAY()-MAX(N(H460),N(L460))&gt;=N('Settings'!$B$3)),"SHOWN, NO FOLLOW-UP; ","")&amp;IF(AND(N(A460)&gt;0,(TODAY()-N(A460))&gt;=N('Settings'!$B$4)),"STALE; ","")&amp;IF(D460="","NO CONTACT INFO; ","")&amp;IF(B460="","NO SOURCE; ","")&amp;IF(E460="","NO PROPERTY; ","")&amp;IF(N(A460)=0,"NO DATE RECEIVED; ",""))-2)))</f>
        <v/>
      </c>
    </row>
    <row r="461">
      <c r="A461" s="6" t="n"/>
      <c r="F461" s="6" t="n"/>
      <c r="G461" s="6" t="n"/>
      <c r="H461" s="6" t="n"/>
      <c r="J461" s="6" t="n"/>
      <c r="L461" s="6" t="n"/>
      <c r="M461" s="8">
        <f>IF(OR(NOT(OR(A461&lt;&gt;"",C461&lt;&gt;"",D461&lt;&gt;"")),N(A461)=0,OR(K461="Leased",K461="Closed")),"",MAX(0,(TODAY()-N(A461))))</f>
        <v/>
      </c>
      <c r="N461">
        <f>IF(OR(NOT(OR(A461&lt;&gt;"",C461&lt;&gt;"",D461&lt;&gt;"")),OR(K461="Leased",K461="Closed")),"",IF(IF(N(G461)=0,"NO REPLY YET; ","")&amp;IF(AND(N(J461)&gt;0,N(J461)&lt;TODAY()),"NEXT STEP OVERDUE; ","")&amp;IF(AND(N(G461)&gt;0,OR(I461="",N(J461)=0)),"NO NEXT STEP; ","")&amp;IF(AND(K461="Showing scheduled",N(H461)&gt;0,N(H461)&lt;TODAY()),"SHOWING PASSED, UPDATE STATUS; ","")&amp;IF(AND(K461="Shown",MAX(N(H461),N(L461))&gt;0,TODAY()-MAX(N(H461),N(L461))&gt;=N('Settings'!$B$3)),"SHOWN, NO FOLLOW-UP; ","")&amp;IF(AND(N(A461)&gt;0,(TODAY()-N(A461))&gt;=N('Settings'!$B$4)),"STALE; ","")&amp;IF(D461="","NO CONTACT INFO; ","")&amp;IF(B461="","NO SOURCE; ","")&amp;IF(E461="","NO PROPERTY; ","")&amp;IF(N(A461)=0,"NO DATE RECEIVED; ","")="","",LEFT(IF(N(G461)=0,"NO REPLY YET; ","")&amp;IF(AND(N(J461)&gt;0,N(J461)&lt;TODAY()),"NEXT STEP OVERDUE; ","")&amp;IF(AND(N(G461)&gt;0,OR(I461="",N(J461)=0)),"NO NEXT STEP; ","")&amp;IF(AND(K461="Showing scheduled",N(H461)&gt;0,N(H461)&lt;TODAY()),"SHOWING PASSED, UPDATE STATUS; ","")&amp;IF(AND(K461="Shown",MAX(N(H461),N(L461))&gt;0,TODAY()-MAX(N(H461),N(L461))&gt;=N('Settings'!$B$3)),"SHOWN, NO FOLLOW-UP; ","")&amp;IF(AND(N(A461)&gt;0,(TODAY()-N(A461))&gt;=N('Settings'!$B$4)),"STALE; ","")&amp;IF(D461="","NO CONTACT INFO; ","")&amp;IF(B461="","NO SOURCE; ","")&amp;IF(E461="","NO PROPERTY; ","")&amp;IF(N(A461)=0,"NO DATE RECEIVED; ",""),LEN(IF(N(G461)=0,"NO REPLY YET; ","")&amp;IF(AND(N(J461)&gt;0,N(J461)&lt;TODAY()),"NEXT STEP OVERDUE; ","")&amp;IF(AND(N(G461)&gt;0,OR(I461="",N(J461)=0)),"NO NEXT STEP; ","")&amp;IF(AND(K461="Showing scheduled",N(H461)&gt;0,N(H461)&lt;TODAY()),"SHOWING PASSED, UPDATE STATUS; ","")&amp;IF(AND(K461="Shown",MAX(N(H461),N(L461))&gt;0,TODAY()-MAX(N(H461),N(L461))&gt;=N('Settings'!$B$3)),"SHOWN, NO FOLLOW-UP; ","")&amp;IF(AND(N(A461)&gt;0,(TODAY()-N(A461))&gt;=N('Settings'!$B$4)),"STALE; ","")&amp;IF(D461="","NO CONTACT INFO; ","")&amp;IF(B461="","NO SOURCE; ","")&amp;IF(E461="","NO PROPERTY; ","")&amp;IF(N(A461)=0,"NO DATE RECEIVED; ",""))-2)))</f>
        <v/>
      </c>
    </row>
    <row r="462">
      <c r="A462" s="6" t="n"/>
      <c r="F462" s="6" t="n"/>
      <c r="G462" s="6" t="n"/>
      <c r="H462" s="6" t="n"/>
      <c r="J462" s="6" t="n"/>
      <c r="L462" s="6" t="n"/>
      <c r="M462" s="8">
        <f>IF(OR(NOT(OR(A462&lt;&gt;"",C462&lt;&gt;"",D462&lt;&gt;"")),N(A462)=0,OR(K462="Leased",K462="Closed")),"",MAX(0,(TODAY()-N(A462))))</f>
        <v/>
      </c>
      <c r="N462">
        <f>IF(OR(NOT(OR(A462&lt;&gt;"",C462&lt;&gt;"",D462&lt;&gt;"")),OR(K462="Leased",K462="Closed")),"",IF(IF(N(G462)=0,"NO REPLY YET; ","")&amp;IF(AND(N(J462)&gt;0,N(J462)&lt;TODAY()),"NEXT STEP OVERDUE; ","")&amp;IF(AND(N(G462)&gt;0,OR(I462="",N(J462)=0)),"NO NEXT STEP; ","")&amp;IF(AND(K462="Showing scheduled",N(H462)&gt;0,N(H462)&lt;TODAY()),"SHOWING PASSED, UPDATE STATUS; ","")&amp;IF(AND(K462="Shown",MAX(N(H462),N(L462))&gt;0,TODAY()-MAX(N(H462),N(L462))&gt;=N('Settings'!$B$3)),"SHOWN, NO FOLLOW-UP; ","")&amp;IF(AND(N(A462)&gt;0,(TODAY()-N(A462))&gt;=N('Settings'!$B$4)),"STALE; ","")&amp;IF(D462="","NO CONTACT INFO; ","")&amp;IF(B462="","NO SOURCE; ","")&amp;IF(E462="","NO PROPERTY; ","")&amp;IF(N(A462)=0,"NO DATE RECEIVED; ","")="","",LEFT(IF(N(G462)=0,"NO REPLY YET; ","")&amp;IF(AND(N(J462)&gt;0,N(J462)&lt;TODAY()),"NEXT STEP OVERDUE; ","")&amp;IF(AND(N(G462)&gt;0,OR(I462="",N(J462)=0)),"NO NEXT STEP; ","")&amp;IF(AND(K462="Showing scheduled",N(H462)&gt;0,N(H462)&lt;TODAY()),"SHOWING PASSED, UPDATE STATUS; ","")&amp;IF(AND(K462="Shown",MAX(N(H462),N(L462))&gt;0,TODAY()-MAX(N(H462),N(L462))&gt;=N('Settings'!$B$3)),"SHOWN, NO FOLLOW-UP; ","")&amp;IF(AND(N(A462)&gt;0,(TODAY()-N(A462))&gt;=N('Settings'!$B$4)),"STALE; ","")&amp;IF(D462="","NO CONTACT INFO; ","")&amp;IF(B462="","NO SOURCE; ","")&amp;IF(E462="","NO PROPERTY; ","")&amp;IF(N(A462)=0,"NO DATE RECEIVED; ",""),LEN(IF(N(G462)=0,"NO REPLY YET; ","")&amp;IF(AND(N(J462)&gt;0,N(J462)&lt;TODAY()),"NEXT STEP OVERDUE; ","")&amp;IF(AND(N(G462)&gt;0,OR(I462="",N(J462)=0)),"NO NEXT STEP; ","")&amp;IF(AND(K462="Showing scheduled",N(H462)&gt;0,N(H462)&lt;TODAY()),"SHOWING PASSED, UPDATE STATUS; ","")&amp;IF(AND(K462="Shown",MAX(N(H462),N(L462))&gt;0,TODAY()-MAX(N(H462),N(L462))&gt;=N('Settings'!$B$3)),"SHOWN, NO FOLLOW-UP; ","")&amp;IF(AND(N(A462)&gt;0,(TODAY()-N(A462))&gt;=N('Settings'!$B$4)),"STALE; ","")&amp;IF(D462="","NO CONTACT INFO; ","")&amp;IF(B462="","NO SOURCE; ","")&amp;IF(E462="","NO PROPERTY; ","")&amp;IF(N(A462)=0,"NO DATE RECEIVED; ",""))-2)))</f>
        <v/>
      </c>
    </row>
    <row r="463">
      <c r="A463" s="6" t="n"/>
      <c r="F463" s="6" t="n"/>
      <c r="G463" s="6" t="n"/>
      <c r="H463" s="6" t="n"/>
      <c r="J463" s="6" t="n"/>
      <c r="L463" s="6" t="n"/>
      <c r="M463" s="8">
        <f>IF(OR(NOT(OR(A463&lt;&gt;"",C463&lt;&gt;"",D463&lt;&gt;"")),N(A463)=0,OR(K463="Leased",K463="Closed")),"",MAX(0,(TODAY()-N(A463))))</f>
        <v/>
      </c>
      <c r="N463">
        <f>IF(OR(NOT(OR(A463&lt;&gt;"",C463&lt;&gt;"",D463&lt;&gt;"")),OR(K463="Leased",K463="Closed")),"",IF(IF(N(G463)=0,"NO REPLY YET; ","")&amp;IF(AND(N(J463)&gt;0,N(J463)&lt;TODAY()),"NEXT STEP OVERDUE; ","")&amp;IF(AND(N(G463)&gt;0,OR(I463="",N(J463)=0)),"NO NEXT STEP; ","")&amp;IF(AND(K463="Showing scheduled",N(H463)&gt;0,N(H463)&lt;TODAY()),"SHOWING PASSED, UPDATE STATUS; ","")&amp;IF(AND(K463="Shown",MAX(N(H463),N(L463))&gt;0,TODAY()-MAX(N(H463),N(L463))&gt;=N('Settings'!$B$3)),"SHOWN, NO FOLLOW-UP; ","")&amp;IF(AND(N(A463)&gt;0,(TODAY()-N(A463))&gt;=N('Settings'!$B$4)),"STALE; ","")&amp;IF(D463="","NO CONTACT INFO; ","")&amp;IF(B463="","NO SOURCE; ","")&amp;IF(E463="","NO PROPERTY; ","")&amp;IF(N(A463)=0,"NO DATE RECEIVED; ","")="","",LEFT(IF(N(G463)=0,"NO REPLY YET; ","")&amp;IF(AND(N(J463)&gt;0,N(J463)&lt;TODAY()),"NEXT STEP OVERDUE; ","")&amp;IF(AND(N(G463)&gt;0,OR(I463="",N(J463)=0)),"NO NEXT STEP; ","")&amp;IF(AND(K463="Showing scheduled",N(H463)&gt;0,N(H463)&lt;TODAY()),"SHOWING PASSED, UPDATE STATUS; ","")&amp;IF(AND(K463="Shown",MAX(N(H463),N(L463))&gt;0,TODAY()-MAX(N(H463),N(L463))&gt;=N('Settings'!$B$3)),"SHOWN, NO FOLLOW-UP; ","")&amp;IF(AND(N(A463)&gt;0,(TODAY()-N(A463))&gt;=N('Settings'!$B$4)),"STALE; ","")&amp;IF(D463="","NO CONTACT INFO; ","")&amp;IF(B463="","NO SOURCE; ","")&amp;IF(E463="","NO PROPERTY; ","")&amp;IF(N(A463)=0,"NO DATE RECEIVED; ",""),LEN(IF(N(G463)=0,"NO REPLY YET; ","")&amp;IF(AND(N(J463)&gt;0,N(J463)&lt;TODAY()),"NEXT STEP OVERDUE; ","")&amp;IF(AND(N(G463)&gt;0,OR(I463="",N(J463)=0)),"NO NEXT STEP; ","")&amp;IF(AND(K463="Showing scheduled",N(H463)&gt;0,N(H463)&lt;TODAY()),"SHOWING PASSED, UPDATE STATUS; ","")&amp;IF(AND(K463="Shown",MAX(N(H463),N(L463))&gt;0,TODAY()-MAX(N(H463),N(L463))&gt;=N('Settings'!$B$3)),"SHOWN, NO FOLLOW-UP; ","")&amp;IF(AND(N(A463)&gt;0,(TODAY()-N(A463))&gt;=N('Settings'!$B$4)),"STALE; ","")&amp;IF(D463="","NO CONTACT INFO; ","")&amp;IF(B463="","NO SOURCE; ","")&amp;IF(E463="","NO PROPERTY; ","")&amp;IF(N(A463)=0,"NO DATE RECEIVED; ",""))-2)))</f>
        <v/>
      </c>
    </row>
    <row r="464">
      <c r="A464" s="6" t="n"/>
      <c r="F464" s="6" t="n"/>
      <c r="G464" s="6" t="n"/>
      <c r="H464" s="6" t="n"/>
      <c r="J464" s="6" t="n"/>
      <c r="L464" s="6" t="n"/>
      <c r="M464" s="8">
        <f>IF(OR(NOT(OR(A464&lt;&gt;"",C464&lt;&gt;"",D464&lt;&gt;"")),N(A464)=0,OR(K464="Leased",K464="Closed")),"",MAX(0,(TODAY()-N(A464))))</f>
        <v/>
      </c>
      <c r="N464">
        <f>IF(OR(NOT(OR(A464&lt;&gt;"",C464&lt;&gt;"",D464&lt;&gt;"")),OR(K464="Leased",K464="Closed")),"",IF(IF(N(G464)=0,"NO REPLY YET; ","")&amp;IF(AND(N(J464)&gt;0,N(J464)&lt;TODAY()),"NEXT STEP OVERDUE; ","")&amp;IF(AND(N(G464)&gt;0,OR(I464="",N(J464)=0)),"NO NEXT STEP; ","")&amp;IF(AND(K464="Showing scheduled",N(H464)&gt;0,N(H464)&lt;TODAY()),"SHOWING PASSED, UPDATE STATUS; ","")&amp;IF(AND(K464="Shown",MAX(N(H464),N(L464))&gt;0,TODAY()-MAX(N(H464),N(L464))&gt;=N('Settings'!$B$3)),"SHOWN, NO FOLLOW-UP; ","")&amp;IF(AND(N(A464)&gt;0,(TODAY()-N(A464))&gt;=N('Settings'!$B$4)),"STALE; ","")&amp;IF(D464="","NO CONTACT INFO; ","")&amp;IF(B464="","NO SOURCE; ","")&amp;IF(E464="","NO PROPERTY; ","")&amp;IF(N(A464)=0,"NO DATE RECEIVED; ","")="","",LEFT(IF(N(G464)=0,"NO REPLY YET; ","")&amp;IF(AND(N(J464)&gt;0,N(J464)&lt;TODAY()),"NEXT STEP OVERDUE; ","")&amp;IF(AND(N(G464)&gt;0,OR(I464="",N(J464)=0)),"NO NEXT STEP; ","")&amp;IF(AND(K464="Showing scheduled",N(H464)&gt;0,N(H464)&lt;TODAY()),"SHOWING PASSED, UPDATE STATUS; ","")&amp;IF(AND(K464="Shown",MAX(N(H464),N(L464))&gt;0,TODAY()-MAX(N(H464),N(L464))&gt;=N('Settings'!$B$3)),"SHOWN, NO FOLLOW-UP; ","")&amp;IF(AND(N(A464)&gt;0,(TODAY()-N(A464))&gt;=N('Settings'!$B$4)),"STALE; ","")&amp;IF(D464="","NO CONTACT INFO; ","")&amp;IF(B464="","NO SOURCE; ","")&amp;IF(E464="","NO PROPERTY; ","")&amp;IF(N(A464)=0,"NO DATE RECEIVED; ",""),LEN(IF(N(G464)=0,"NO REPLY YET; ","")&amp;IF(AND(N(J464)&gt;0,N(J464)&lt;TODAY()),"NEXT STEP OVERDUE; ","")&amp;IF(AND(N(G464)&gt;0,OR(I464="",N(J464)=0)),"NO NEXT STEP; ","")&amp;IF(AND(K464="Showing scheduled",N(H464)&gt;0,N(H464)&lt;TODAY()),"SHOWING PASSED, UPDATE STATUS; ","")&amp;IF(AND(K464="Shown",MAX(N(H464),N(L464))&gt;0,TODAY()-MAX(N(H464),N(L464))&gt;=N('Settings'!$B$3)),"SHOWN, NO FOLLOW-UP; ","")&amp;IF(AND(N(A464)&gt;0,(TODAY()-N(A464))&gt;=N('Settings'!$B$4)),"STALE; ","")&amp;IF(D464="","NO CONTACT INFO; ","")&amp;IF(B464="","NO SOURCE; ","")&amp;IF(E464="","NO PROPERTY; ","")&amp;IF(N(A464)=0,"NO DATE RECEIVED; ",""))-2)))</f>
        <v/>
      </c>
    </row>
    <row r="465">
      <c r="A465" s="6" t="n"/>
      <c r="F465" s="6" t="n"/>
      <c r="G465" s="6" t="n"/>
      <c r="H465" s="6" t="n"/>
      <c r="J465" s="6" t="n"/>
      <c r="L465" s="6" t="n"/>
      <c r="M465" s="8">
        <f>IF(OR(NOT(OR(A465&lt;&gt;"",C465&lt;&gt;"",D465&lt;&gt;"")),N(A465)=0,OR(K465="Leased",K465="Closed")),"",MAX(0,(TODAY()-N(A465))))</f>
        <v/>
      </c>
      <c r="N465">
        <f>IF(OR(NOT(OR(A465&lt;&gt;"",C465&lt;&gt;"",D465&lt;&gt;"")),OR(K465="Leased",K465="Closed")),"",IF(IF(N(G465)=0,"NO REPLY YET; ","")&amp;IF(AND(N(J465)&gt;0,N(J465)&lt;TODAY()),"NEXT STEP OVERDUE; ","")&amp;IF(AND(N(G465)&gt;0,OR(I465="",N(J465)=0)),"NO NEXT STEP; ","")&amp;IF(AND(K465="Showing scheduled",N(H465)&gt;0,N(H465)&lt;TODAY()),"SHOWING PASSED, UPDATE STATUS; ","")&amp;IF(AND(K465="Shown",MAX(N(H465),N(L465))&gt;0,TODAY()-MAX(N(H465),N(L465))&gt;=N('Settings'!$B$3)),"SHOWN, NO FOLLOW-UP; ","")&amp;IF(AND(N(A465)&gt;0,(TODAY()-N(A465))&gt;=N('Settings'!$B$4)),"STALE; ","")&amp;IF(D465="","NO CONTACT INFO; ","")&amp;IF(B465="","NO SOURCE; ","")&amp;IF(E465="","NO PROPERTY; ","")&amp;IF(N(A465)=0,"NO DATE RECEIVED; ","")="","",LEFT(IF(N(G465)=0,"NO REPLY YET; ","")&amp;IF(AND(N(J465)&gt;0,N(J465)&lt;TODAY()),"NEXT STEP OVERDUE; ","")&amp;IF(AND(N(G465)&gt;0,OR(I465="",N(J465)=0)),"NO NEXT STEP; ","")&amp;IF(AND(K465="Showing scheduled",N(H465)&gt;0,N(H465)&lt;TODAY()),"SHOWING PASSED, UPDATE STATUS; ","")&amp;IF(AND(K465="Shown",MAX(N(H465),N(L465))&gt;0,TODAY()-MAX(N(H465),N(L465))&gt;=N('Settings'!$B$3)),"SHOWN, NO FOLLOW-UP; ","")&amp;IF(AND(N(A465)&gt;0,(TODAY()-N(A465))&gt;=N('Settings'!$B$4)),"STALE; ","")&amp;IF(D465="","NO CONTACT INFO; ","")&amp;IF(B465="","NO SOURCE; ","")&amp;IF(E465="","NO PROPERTY; ","")&amp;IF(N(A465)=0,"NO DATE RECEIVED; ",""),LEN(IF(N(G465)=0,"NO REPLY YET; ","")&amp;IF(AND(N(J465)&gt;0,N(J465)&lt;TODAY()),"NEXT STEP OVERDUE; ","")&amp;IF(AND(N(G465)&gt;0,OR(I465="",N(J465)=0)),"NO NEXT STEP; ","")&amp;IF(AND(K465="Showing scheduled",N(H465)&gt;0,N(H465)&lt;TODAY()),"SHOWING PASSED, UPDATE STATUS; ","")&amp;IF(AND(K465="Shown",MAX(N(H465),N(L465))&gt;0,TODAY()-MAX(N(H465),N(L465))&gt;=N('Settings'!$B$3)),"SHOWN, NO FOLLOW-UP; ","")&amp;IF(AND(N(A465)&gt;0,(TODAY()-N(A465))&gt;=N('Settings'!$B$4)),"STALE; ","")&amp;IF(D465="","NO CONTACT INFO; ","")&amp;IF(B465="","NO SOURCE; ","")&amp;IF(E465="","NO PROPERTY; ","")&amp;IF(N(A465)=0,"NO DATE RECEIVED; ",""))-2)))</f>
        <v/>
      </c>
    </row>
    <row r="466">
      <c r="A466" s="6" t="n"/>
      <c r="F466" s="6" t="n"/>
      <c r="G466" s="6" t="n"/>
      <c r="H466" s="6" t="n"/>
      <c r="J466" s="6" t="n"/>
      <c r="L466" s="6" t="n"/>
      <c r="M466" s="8">
        <f>IF(OR(NOT(OR(A466&lt;&gt;"",C466&lt;&gt;"",D466&lt;&gt;"")),N(A466)=0,OR(K466="Leased",K466="Closed")),"",MAX(0,(TODAY()-N(A466))))</f>
        <v/>
      </c>
      <c r="N466">
        <f>IF(OR(NOT(OR(A466&lt;&gt;"",C466&lt;&gt;"",D466&lt;&gt;"")),OR(K466="Leased",K466="Closed")),"",IF(IF(N(G466)=0,"NO REPLY YET; ","")&amp;IF(AND(N(J466)&gt;0,N(J466)&lt;TODAY()),"NEXT STEP OVERDUE; ","")&amp;IF(AND(N(G466)&gt;0,OR(I466="",N(J466)=0)),"NO NEXT STEP; ","")&amp;IF(AND(K466="Showing scheduled",N(H466)&gt;0,N(H466)&lt;TODAY()),"SHOWING PASSED, UPDATE STATUS; ","")&amp;IF(AND(K466="Shown",MAX(N(H466),N(L466))&gt;0,TODAY()-MAX(N(H466),N(L466))&gt;=N('Settings'!$B$3)),"SHOWN, NO FOLLOW-UP; ","")&amp;IF(AND(N(A466)&gt;0,(TODAY()-N(A466))&gt;=N('Settings'!$B$4)),"STALE; ","")&amp;IF(D466="","NO CONTACT INFO; ","")&amp;IF(B466="","NO SOURCE; ","")&amp;IF(E466="","NO PROPERTY; ","")&amp;IF(N(A466)=0,"NO DATE RECEIVED; ","")="","",LEFT(IF(N(G466)=0,"NO REPLY YET; ","")&amp;IF(AND(N(J466)&gt;0,N(J466)&lt;TODAY()),"NEXT STEP OVERDUE; ","")&amp;IF(AND(N(G466)&gt;0,OR(I466="",N(J466)=0)),"NO NEXT STEP; ","")&amp;IF(AND(K466="Showing scheduled",N(H466)&gt;0,N(H466)&lt;TODAY()),"SHOWING PASSED, UPDATE STATUS; ","")&amp;IF(AND(K466="Shown",MAX(N(H466),N(L466))&gt;0,TODAY()-MAX(N(H466),N(L466))&gt;=N('Settings'!$B$3)),"SHOWN, NO FOLLOW-UP; ","")&amp;IF(AND(N(A466)&gt;0,(TODAY()-N(A466))&gt;=N('Settings'!$B$4)),"STALE; ","")&amp;IF(D466="","NO CONTACT INFO; ","")&amp;IF(B466="","NO SOURCE; ","")&amp;IF(E466="","NO PROPERTY; ","")&amp;IF(N(A466)=0,"NO DATE RECEIVED; ",""),LEN(IF(N(G466)=0,"NO REPLY YET; ","")&amp;IF(AND(N(J466)&gt;0,N(J466)&lt;TODAY()),"NEXT STEP OVERDUE; ","")&amp;IF(AND(N(G466)&gt;0,OR(I466="",N(J466)=0)),"NO NEXT STEP; ","")&amp;IF(AND(K466="Showing scheduled",N(H466)&gt;0,N(H466)&lt;TODAY()),"SHOWING PASSED, UPDATE STATUS; ","")&amp;IF(AND(K466="Shown",MAX(N(H466),N(L466))&gt;0,TODAY()-MAX(N(H466),N(L466))&gt;=N('Settings'!$B$3)),"SHOWN, NO FOLLOW-UP; ","")&amp;IF(AND(N(A466)&gt;0,(TODAY()-N(A466))&gt;=N('Settings'!$B$4)),"STALE; ","")&amp;IF(D466="","NO CONTACT INFO; ","")&amp;IF(B466="","NO SOURCE; ","")&amp;IF(E466="","NO PROPERTY; ","")&amp;IF(N(A466)=0,"NO DATE RECEIVED; ",""))-2)))</f>
        <v/>
      </c>
    </row>
    <row r="467">
      <c r="A467" s="6" t="n"/>
      <c r="F467" s="6" t="n"/>
      <c r="G467" s="6" t="n"/>
      <c r="H467" s="6" t="n"/>
      <c r="J467" s="6" t="n"/>
      <c r="L467" s="6" t="n"/>
      <c r="M467" s="8">
        <f>IF(OR(NOT(OR(A467&lt;&gt;"",C467&lt;&gt;"",D467&lt;&gt;"")),N(A467)=0,OR(K467="Leased",K467="Closed")),"",MAX(0,(TODAY()-N(A467))))</f>
        <v/>
      </c>
      <c r="N467">
        <f>IF(OR(NOT(OR(A467&lt;&gt;"",C467&lt;&gt;"",D467&lt;&gt;"")),OR(K467="Leased",K467="Closed")),"",IF(IF(N(G467)=0,"NO REPLY YET; ","")&amp;IF(AND(N(J467)&gt;0,N(J467)&lt;TODAY()),"NEXT STEP OVERDUE; ","")&amp;IF(AND(N(G467)&gt;0,OR(I467="",N(J467)=0)),"NO NEXT STEP; ","")&amp;IF(AND(K467="Showing scheduled",N(H467)&gt;0,N(H467)&lt;TODAY()),"SHOWING PASSED, UPDATE STATUS; ","")&amp;IF(AND(K467="Shown",MAX(N(H467),N(L467))&gt;0,TODAY()-MAX(N(H467),N(L467))&gt;=N('Settings'!$B$3)),"SHOWN, NO FOLLOW-UP; ","")&amp;IF(AND(N(A467)&gt;0,(TODAY()-N(A467))&gt;=N('Settings'!$B$4)),"STALE; ","")&amp;IF(D467="","NO CONTACT INFO; ","")&amp;IF(B467="","NO SOURCE; ","")&amp;IF(E467="","NO PROPERTY; ","")&amp;IF(N(A467)=0,"NO DATE RECEIVED; ","")="","",LEFT(IF(N(G467)=0,"NO REPLY YET; ","")&amp;IF(AND(N(J467)&gt;0,N(J467)&lt;TODAY()),"NEXT STEP OVERDUE; ","")&amp;IF(AND(N(G467)&gt;0,OR(I467="",N(J467)=0)),"NO NEXT STEP; ","")&amp;IF(AND(K467="Showing scheduled",N(H467)&gt;0,N(H467)&lt;TODAY()),"SHOWING PASSED, UPDATE STATUS; ","")&amp;IF(AND(K467="Shown",MAX(N(H467),N(L467))&gt;0,TODAY()-MAX(N(H467),N(L467))&gt;=N('Settings'!$B$3)),"SHOWN, NO FOLLOW-UP; ","")&amp;IF(AND(N(A467)&gt;0,(TODAY()-N(A467))&gt;=N('Settings'!$B$4)),"STALE; ","")&amp;IF(D467="","NO CONTACT INFO; ","")&amp;IF(B467="","NO SOURCE; ","")&amp;IF(E467="","NO PROPERTY; ","")&amp;IF(N(A467)=0,"NO DATE RECEIVED; ",""),LEN(IF(N(G467)=0,"NO REPLY YET; ","")&amp;IF(AND(N(J467)&gt;0,N(J467)&lt;TODAY()),"NEXT STEP OVERDUE; ","")&amp;IF(AND(N(G467)&gt;0,OR(I467="",N(J467)=0)),"NO NEXT STEP; ","")&amp;IF(AND(K467="Showing scheduled",N(H467)&gt;0,N(H467)&lt;TODAY()),"SHOWING PASSED, UPDATE STATUS; ","")&amp;IF(AND(K467="Shown",MAX(N(H467),N(L467))&gt;0,TODAY()-MAX(N(H467),N(L467))&gt;=N('Settings'!$B$3)),"SHOWN, NO FOLLOW-UP; ","")&amp;IF(AND(N(A467)&gt;0,(TODAY()-N(A467))&gt;=N('Settings'!$B$4)),"STALE; ","")&amp;IF(D467="","NO CONTACT INFO; ","")&amp;IF(B467="","NO SOURCE; ","")&amp;IF(E467="","NO PROPERTY; ","")&amp;IF(N(A467)=0,"NO DATE RECEIVED; ",""))-2)))</f>
        <v/>
      </c>
    </row>
    <row r="468">
      <c r="A468" s="6" t="n"/>
      <c r="F468" s="6" t="n"/>
      <c r="G468" s="6" t="n"/>
      <c r="H468" s="6" t="n"/>
      <c r="J468" s="6" t="n"/>
      <c r="L468" s="6" t="n"/>
      <c r="M468" s="8">
        <f>IF(OR(NOT(OR(A468&lt;&gt;"",C468&lt;&gt;"",D468&lt;&gt;"")),N(A468)=0,OR(K468="Leased",K468="Closed")),"",MAX(0,(TODAY()-N(A468))))</f>
        <v/>
      </c>
      <c r="N468">
        <f>IF(OR(NOT(OR(A468&lt;&gt;"",C468&lt;&gt;"",D468&lt;&gt;"")),OR(K468="Leased",K468="Closed")),"",IF(IF(N(G468)=0,"NO REPLY YET; ","")&amp;IF(AND(N(J468)&gt;0,N(J468)&lt;TODAY()),"NEXT STEP OVERDUE; ","")&amp;IF(AND(N(G468)&gt;0,OR(I468="",N(J468)=0)),"NO NEXT STEP; ","")&amp;IF(AND(K468="Showing scheduled",N(H468)&gt;0,N(H468)&lt;TODAY()),"SHOWING PASSED, UPDATE STATUS; ","")&amp;IF(AND(K468="Shown",MAX(N(H468),N(L468))&gt;0,TODAY()-MAX(N(H468),N(L468))&gt;=N('Settings'!$B$3)),"SHOWN, NO FOLLOW-UP; ","")&amp;IF(AND(N(A468)&gt;0,(TODAY()-N(A468))&gt;=N('Settings'!$B$4)),"STALE; ","")&amp;IF(D468="","NO CONTACT INFO; ","")&amp;IF(B468="","NO SOURCE; ","")&amp;IF(E468="","NO PROPERTY; ","")&amp;IF(N(A468)=0,"NO DATE RECEIVED; ","")="","",LEFT(IF(N(G468)=0,"NO REPLY YET; ","")&amp;IF(AND(N(J468)&gt;0,N(J468)&lt;TODAY()),"NEXT STEP OVERDUE; ","")&amp;IF(AND(N(G468)&gt;0,OR(I468="",N(J468)=0)),"NO NEXT STEP; ","")&amp;IF(AND(K468="Showing scheduled",N(H468)&gt;0,N(H468)&lt;TODAY()),"SHOWING PASSED, UPDATE STATUS; ","")&amp;IF(AND(K468="Shown",MAX(N(H468),N(L468))&gt;0,TODAY()-MAX(N(H468),N(L468))&gt;=N('Settings'!$B$3)),"SHOWN, NO FOLLOW-UP; ","")&amp;IF(AND(N(A468)&gt;0,(TODAY()-N(A468))&gt;=N('Settings'!$B$4)),"STALE; ","")&amp;IF(D468="","NO CONTACT INFO; ","")&amp;IF(B468="","NO SOURCE; ","")&amp;IF(E468="","NO PROPERTY; ","")&amp;IF(N(A468)=0,"NO DATE RECEIVED; ",""),LEN(IF(N(G468)=0,"NO REPLY YET; ","")&amp;IF(AND(N(J468)&gt;0,N(J468)&lt;TODAY()),"NEXT STEP OVERDUE; ","")&amp;IF(AND(N(G468)&gt;0,OR(I468="",N(J468)=0)),"NO NEXT STEP; ","")&amp;IF(AND(K468="Showing scheduled",N(H468)&gt;0,N(H468)&lt;TODAY()),"SHOWING PASSED, UPDATE STATUS; ","")&amp;IF(AND(K468="Shown",MAX(N(H468),N(L468))&gt;0,TODAY()-MAX(N(H468),N(L468))&gt;=N('Settings'!$B$3)),"SHOWN, NO FOLLOW-UP; ","")&amp;IF(AND(N(A468)&gt;0,(TODAY()-N(A468))&gt;=N('Settings'!$B$4)),"STALE; ","")&amp;IF(D468="","NO CONTACT INFO; ","")&amp;IF(B468="","NO SOURCE; ","")&amp;IF(E468="","NO PROPERTY; ","")&amp;IF(N(A468)=0,"NO DATE RECEIVED; ",""))-2)))</f>
        <v/>
      </c>
    </row>
    <row r="469">
      <c r="A469" s="6" t="n"/>
      <c r="F469" s="6" t="n"/>
      <c r="G469" s="6" t="n"/>
      <c r="H469" s="6" t="n"/>
      <c r="J469" s="6" t="n"/>
      <c r="L469" s="6" t="n"/>
      <c r="M469" s="8">
        <f>IF(OR(NOT(OR(A469&lt;&gt;"",C469&lt;&gt;"",D469&lt;&gt;"")),N(A469)=0,OR(K469="Leased",K469="Closed")),"",MAX(0,(TODAY()-N(A469))))</f>
        <v/>
      </c>
      <c r="N469">
        <f>IF(OR(NOT(OR(A469&lt;&gt;"",C469&lt;&gt;"",D469&lt;&gt;"")),OR(K469="Leased",K469="Closed")),"",IF(IF(N(G469)=0,"NO REPLY YET; ","")&amp;IF(AND(N(J469)&gt;0,N(J469)&lt;TODAY()),"NEXT STEP OVERDUE; ","")&amp;IF(AND(N(G469)&gt;0,OR(I469="",N(J469)=0)),"NO NEXT STEP; ","")&amp;IF(AND(K469="Showing scheduled",N(H469)&gt;0,N(H469)&lt;TODAY()),"SHOWING PASSED, UPDATE STATUS; ","")&amp;IF(AND(K469="Shown",MAX(N(H469),N(L469))&gt;0,TODAY()-MAX(N(H469),N(L469))&gt;=N('Settings'!$B$3)),"SHOWN, NO FOLLOW-UP; ","")&amp;IF(AND(N(A469)&gt;0,(TODAY()-N(A469))&gt;=N('Settings'!$B$4)),"STALE; ","")&amp;IF(D469="","NO CONTACT INFO; ","")&amp;IF(B469="","NO SOURCE; ","")&amp;IF(E469="","NO PROPERTY; ","")&amp;IF(N(A469)=0,"NO DATE RECEIVED; ","")="","",LEFT(IF(N(G469)=0,"NO REPLY YET; ","")&amp;IF(AND(N(J469)&gt;0,N(J469)&lt;TODAY()),"NEXT STEP OVERDUE; ","")&amp;IF(AND(N(G469)&gt;0,OR(I469="",N(J469)=0)),"NO NEXT STEP; ","")&amp;IF(AND(K469="Showing scheduled",N(H469)&gt;0,N(H469)&lt;TODAY()),"SHOWING PASSED, UPDATE STATUS; ","")&amp;IF(AND(K469="Shown",MAX(N(H469),N(L469))&gt;0,TODAY()-MAX(N(H469),N(L469))&gt;=N('Settings'!$B$3)),"SHOWN, NO FOLLOW-UP; ","")&amp;IF(AND(N(A469)&gt;0,(TODAY()-N(A469))&gt;=N('Settings'!$B$4)),"STALE; ","")&amp;IF(D469="","NO CONTACT INFO; ","")&amp;IF(B469="","NO SOURCE; ","")&amp;IF(E469="","NO PROPERTY; ","")&amp;IF(N(A469)=0,"NO DATE RECEIVED; ",""),LEN(IF(N(G469)=0,"NO REPLY YET; ","")&amp;IF(AND(N(J469)&gt;0,N(J469)&lt;TODAY()),"NEXT STEP OVERDUE; ","")&amp;IF(AND(N(G469)&gt;0,OR(I469="",N(J469)=0)),"NO NEXT STEP; ","")&amp;IF(AND(K469="Showing scheduled",N(H469)&gt;0,N(H469)&lt;TODAY()),"SHOWING PASSED, UPDATE STATUS; ","")&amp;IF(AND(K469="Shown",MAX(N(H469),N(L469))&gt;0,TODAY()-MAX(N(H469),N(L469))&gt;=N('Settings'!$B$3)),"SHOWN, NO FOLLOW-UP; ","")&amp;IF(AND(N(A469)&gt;0,(TODAY()-N(A469))&gt;=N('Settings'!$B$4)),"STALE; ","")&amp;IF(D469="","NO CONTACT INFO; ","")&amp;IF(B469="","NO SOURCE; ","")&amp;IF(E469="","NO PROPERTY; ","")&amp;IF(N(A469)=0,"NO DATE RECEIVED; ",""))-2)))</f>
        <v/>
      </c>
    </row>
    <row r="470">
      <c r="A470" s="6" t="n"/>
      <c r="F470" s="6" t="n"/>
      <c r="G470" s="6" t="n"/>
      <c r="H470" s="6" t="n"/>
      <c r="J470" s="6" t="n"/>
      <c r="L470" s="6" t="n"/>
      <c r="M470" s="8">
        <f>IF(OR(NOT(OR(A470&lt;&gt;"",C470&lt;&gt;"",D470&lt;&gt;"")),N(A470)=0,OR(K470="Leased",K470="Closed")),"",MAX(0,(TODAY()-N(A470))))</f>
        <v/>
      </c>
      <c r="N470">
        <f>IF(OR(NOT(OR(A470&lt;&gt;"",C470&lt;&gt;"",D470&lt;&gt;"")),OR(K470="Leased",K470="Closed")),"",IF(IF(N(G470)=0,"NO REPLY YET; ","")&amp;IF(AND(N(J470)&gt;0,N(J470)&lt;TODAY()),"NEXT STEP OVERDUE; ","")&amp;IF(AND(N(G470)&gt;0,OR(I470="",N(J470)=0)),"NO NEXT STEP; ","")&amp;IF(AND(K470="Showing scheduled",N(H470)&gt;0,N(H470)&lt;TODAY()),"SHOWING PASSED, UPDATE STATUS; ","")&amp;IF(AND(K470="Shown",MAX(N(H470),N(L470))&gt;0,TODAY()-MAX(N(H470),N(L470))&gt;=N('Settings'!$B$3)),"SHOWN, NO FOLLOW-UP; ","")&amp;IF(AND(N(A470)&gt;0,(TODAY()-N(A470))&gt;=N('Settings'!$B$4)),"STALE; ","")&amp;IF(D470="","NO CONTACT INFO; ","")&amp;IF(B470="","NO SOURCE; ","")&amp;IF(E470="","NO PROPERTY; ","")&amp;IF(N(A470)=0,"NO DATE RECEIVED; ","")="","",LEFT(IF(N(G470)=0,"NO REPLY YET; ","")&amp;IF(AND(N(J470)&gt;0,N(J470)&lt;TODAY()),"NEXT STEP OVERDUE; ","")&amp;IF(AND(N(G470)&gt;0,OR(I470="",N(J470)=0)),"NO NEXT STEP; ","")&amp;IF(AND(K470="Showing scheduled",N(H470)&gt;0,N(H470)&lt;TODAY()),"SHOWING PASSED, UPDATE STATUS; ","")&amp;IF(AND(K470="Shown",MAX(N(H470),N(L470))&gt;0,TODAY()-MAX(N(H470),N(L470))&gt;=N('Settings'!$B$3)),"SHOWN, NO FOLLOW-UP; ","")&amp;IF(AND(N(A470)&gt;0,(TODAY()-N(A470))&gt;=N('Settings'!$B$4)),"STALE; ","")&amp;IF(D470="","NO CONTACT INFO; ","")&amp;IF(B470="","NO SOURCE; ","")&amp;IF(E470="","NO PROPERTY; ","")&amp;IF(N(A470)=0,"NO DATE RECEIVED; ",""),LEN(IF(N(G470)=0,"NO REPLY YET; ","")&amp;IF(AND(N(J470)&gt;0,N(J470)&lt;TODAY()),"NEXT STEP OVERDUE; ","")&amp;IF(AND(N(G470)&gt;0,OR(I470="",N(J470)=0)),"NO NEXT STEP; ","")&amp;IF(AND(K470="Showing scheduled",N(H470)&gt;0,N(H470)&lt;TODAY()),"SHOWING PASSED, UPDATE STATUS; ","")&amp;IF(AND(K470="Shown",MAX(N(H470),N(L470))&gt;0,TODAY()-MAX(N(H470),N(L470))&gt;=N('Settings'!$B$3)),"SHOWN, NO FOLLOW-UP; ","")&amp;IF(AND(N(A470)&gt;0,(TODAY()-N(A470))&gt;=N('Settings'!$B$4)),"STALE; ","")&amp;IF(D470="","NO CONTACT INFO; ","")&amp;IF(B470="","NO SOURCE; ","")&amp;IF(E470="","NO PROPERTY; ","")&amp;IF(N(A470)=0,"NO DATE RECEIVED; ",""))-2)))</f>
        <v/>
      </c>
    </row>
    <row r="471">
      <c r="A471" s="6" t="n"/>
      <c r="F471" s="6" t="n"/>
      <c r="G471" s="6" t="n"/>
      <c r="H471" s="6" t="n"/>
      <c r="J471" s="6" t="n"/>
      <c r="L471" s="6" t="n"/>
      <c r="M471" s="8">
        <f>IF(OR(NOT(OR(A471&lt;&gt;"",C471&lt;&gt;"",D471&lt;&gt;"")),N(A471)=0,OR(K471="Leased",K471="Closed")),"",MAX(0,(TODAY()-N(A471))))</f>
        <v/>
      </c>
      <c r="N471">
        <f>IF(OR(NOT(OR(A471&lt;&gt;"",C471&lt;&gt;"",D471&lt;&gt;"")),OR(K471="Leased",K471="Closed")),"",IF(IF(N(G471)=0,"NO REPLY YET; ","")&amp;IF(AND(N(J471)&gt;0,N(J471)&lt;TODAY()),"NEXT STEP OVERDUE; ","")&amp;IF(AND(N(G471)&gt;0,OR(I471="",N(J471)=0)),"NO NEXT STEP; ","")&amp;IF(AND(K471="Showing scheduled",N(H471)&gt;0,N(H471)&lt;TODAY()),"SHOWING PASSED, UPDATE STATUS; ","")&amp;IF(AND(K471="Shown",MAX(N(H471),N(L471))&gt;0,TODAY()-MAX(N(H471),N(L471))&gt;=N('Settings'!$B$3)),"SHOWN, NO FOLLOW-UP; ","")&amp;IF(AND(N(A471)&gt;0,(TODAY()-N(A471))&gt;=N('Settings'!$B$4)),"STALE; ","")&amp;IF(D471="","NO CONTACT INFO; ","")&amp;IF(B471="","NO SOURCE; ","")&amp;IF(E471="","NO PROPERTY; ","")&amp;IF(N(A471)=0,"NO DATE RECEIVED; ","")="","",LEFT(IF(N(G471)=0,"NO REPLY YET; ","")&amp;IF(AND(N(J471)&gt;0,N(J471)&lt;TODAY()),"NEXT STEP OVERDUE; ","")&amp;IF(AND(N(G471)&gt;0,OR(I471="",N(J471)=0)),"NO NEXT STEP; ","")&amp;IF(AND(K471="Showing scheduled",N(H471)&gt;0,N(H471)&lt;TODAY()),"SHOWING PASSED, UPDATE STATUS; ","")&amp;IF(AND(K471="Shown",MAX(N(H471),N(L471))&gt;0,TODAY()-MAX(N(H471),N(L471))&gt;=N('Settings'!$B$3)),"SHOWN, NO FOLLOW-UP; ","")&amp;IF(AND(N(A471)&gt;0,(TODAY()-N(A471))&gt;=N('Settings'!$B$4)),"STALE; ","")&amp;IF(D471="","NO CONTACT INFO; ","")&amp;IF(B471="","NO SOURCE; ","")&amp;IF(E471="","NO PROPERTY; ","")&amp;IF(N(A471)=0,"NO DATE RECEIVED; ",""),LEN(IF(N(G471)=0,"NO REPLY YET; ","")&amp;IF(AND(N(J471)&gt;0,N(J471)&lt;TODAY()),"NEXT STEP OVERDUE; ","")&amp;IF(AND(N(G471)&gt;0,OR(I471="",N(J471)=0)),"NO NEXT STEP; ","")&amp;IF(AND(K471="Showing scheduled",N(H471)&gt;0,N(H471)&lt;TODAY()),"SHOWING PASSED, UPDATE STATUS; ","")&amp;IF(AND(K471="Shown",MAX(N(H471),N(L471))&gt;0,TODAY()-MAX(N(H471),N(L471))&gt;=N('Settings'!$B$3)),"SHOWN, NO FOLLOW-UP; ","")&amp;IF(AND(N(A471)&gt;0,(TODAY()-N(A471))&gt;=N('Settings'!$B$4)),"STALE; ","")&amp;IF(D471="","NO CONTACT INFO; ","")&amp;IF(B471="","NO SOURCE; ","")&amp;IF(E471="","NO PROPERTY; ","")&amp;IF(N(A471)=0,"NO DATE RECEIVED; ",""))-2)))</f>
        <v/>
      </c>
    </row>
    <row r="472">
      <c r="A472" s="6" t="n"/>
      <c r="F472" s="6" t="n"/>
      <c r="G472" s="6" t="n"/>
      <c r="H472" s="6" t="n"/>
      <c r="J472" s="6" t="n"/>
      <c r="L472" s="6" t="n"/>
      <c r="M472" s="8">
        <f>IF(OR(NOT(OR(A472&lt;&gt;"",C472&lt;&gt;"",D472&lt;&gt;"")),N(A472)=0,OR(K472="Leased",K472="Closed")),"",MAX(0,(TODAY()-N(A472))))</f>
        <v/>
      </c>
      <c r="N472">
        <f>IF(OR(NOT(OR(A472&lt;&gt;"",C472&lt;&gt;"",D472&lt;&gt;"")),OR(K472="Leased",K472="Closed")),"",IF(IF(N(G472)=0,"NO REPLY YET; ","")&amp;IF(AND(N(J472)&gt;0,N(J472)&lt;TODAY()),"NEXT STEP OVERDUE; ","")&amp;IF(AND(N(G472)&gt;0,OR(I472="",N(J472)=0)),"NO NEXT STEP; ","")&amp;IF(AND(K472="Showing scheduled",N(H472)&gt;0,N(H472)&lt;TODAY()),"SHOWING PASSED, UPDATE STATUS; ","")&amp;IF(AND(K472="Shown",MAX(N(H472),N(L472))&gt;0,TODAY()-MAX(N(H472),N(L472))&gt;=N('Settings'!$B$3)),"SHOWN, NO FOLLOW-UP; ","")&amp;IF(AND(N(A472)&gt;0,(TODAY()-N(A472))&gt;=N('Settings'!$B$4)),"STALE; ","")&amp;IF(D472="","NO CONTACT INFO; ","")&amp;IF(B472="","NO SOURCE; ","")&amp;IF(E472="","NO PROPERTY; ","")&amp;IF(N(A472)=0,"NO DATE RECEIVED; ","")="","",LEFT(IF(N(G472)=0,"NO REPLY YET; ","")&amp;IF(AND(N(J472)&gt;0,N(J472)&lt;TODAY()),"NEXT STEP OVERDUE; ","")&amp;IF(AND(N(G472)&gt;0,OR(I472="",N(J472)=0)),"NO NEXT STEP; ","")&amp;IF(AND(K472="Showing scheduled",N(H472)&gt;0,N(H472)&lt;TODAY()),"SHOWING PASSED, UPDATE STATUS; ","")&amp;IF(AND(K472="Shown",MAX(N(H472),N(L472))&gt;0,TODAY()-MAX(N(H472),N(L472))&gt;=N('Settings'!$B$3)),"SHOWN, NO FOLLOW-UP; ","")&amp;IF(AND(N(A472)&gt;0,(TODAY()-N(A472))&gt;=N('Settings'!$B$4)),"STALE; ","")&amp;IF(D472="","NO CONTACT INFO; ","")&amp;IF(B472="","NO SOURCE; ","")&amp;IF(E472="","NO PROPERTY; ","")&amp;IF(N(A472)=0,"NO DATE RECEIVED; ",""),LEN(IF(N(G472)=0,"NO REPLY YET; ","")&amp;IF(AND(N(J472)&gt;0,N(J472)&lt;TODAY()),"NEXT STEP OVERDUE; ","")&amp;IF(AND(N(G472)&gt;0,OR(I472="",N(J472)=0)),"NO NEXT STEP; ","")&amp;IF(AND(K472="Showing scheduled",N(H472)&gt;0,N(H472)&lt;TODAY()),"SHOWING PASSED, UPDATE STATUS; ","")&amp;IF(AND(K472="Shown",MAX(N(H472),N(L472))&gt;0,TODAY()-MAX(N(H472),N(L472))&gt;=N('Settings'!$B$3)),"SHOWN, NO FOLLOW-UP; ","")&amp;IF(AND(N(A472)&gt;0,(TODAY()-N(A472))&gt;=N('Settings'!$B$4)),"STALE; ","")&amp;IF(D472="","NO CONTACT INFO; ","")&amp;IF(B472="","NO SOURCE; ","")&amp;IF(E472="","NO PROPERTY; ","")&amp;IF(N(A472)=0,"NO DATE RECEIVED; ",""))-2)))</f>
        <v/>
      </c>
    </row>
    <row r="473">
      <c r="A473" s="6" t="n"/>
      <c r="F473" s="6" t="n"/>
      <c r="G473" s="6" t="n"/>
      <c r="H473" s="6" t="n"/>
      <c r="J473" s="6" t="n"/>
      <c r="L473" s="6" t="n"/>
      <c r="M473" s="8">
        <f>IF(OR(NOT(OR(A473&lt;&gt;"",C473&lt;&gt;"",D473&lt;&gt;"")),N(A473)=0,OR(K473="Leased",K473="Closed")),"",MAX(0,(TODAY()-N(A473))))</f>
        <v/>
      </c>
      <c r="N473">
        <f>IF(OR(NOT(OR(A473&lt;&gt;"",C473&lt;&gt;"",D473&lt;&gt;"")),OR(K473="Leased",K473="Closed")),"",IF(IF(N(G473)=0,"NO REPLY YET; ","")&amp;IF(AND(N(J473)&gt;0,N(J473)&lt;TODAY()),"NEXT STEP OVERDUE; ","")&amp;IF(AND(N(G473)&gt;0,OR(I473="",N(J473)=0)),"NO NEXT STEP; ","")&amp;IF(AND(K473="Showing scheduled",N(H473)&gt;0,N(H473)&lt;TODAY()),"SHOWING PASSED, UPDATE STATUS; ","")&amp;IF(AND(K473="Shown",MAX(N(H473),N(L473))&gt;0,TODAY()-MAX(N(H473),N(L473))&gt;=N('Settings'!$B$3)),"SHOWN, NO FOLLOW-UP; ","")&amp;IF(AND(N(A473)&gt;0,(TODAY()-N(A473))&gt;=N('Settings'!$B$4)),"STALE; ","")&amp;IF(D473="","NO CONTACT INFO; ","")&amp;IF(B473="","NO SOURCE; ","")&amp;IF(E473="","NO PROPERTY; ","")&amp;IF(N(A473)=0,"NO DATE RECEIVED; ","")="","",LEFT(IF(N(G473)=0,"NO REPLY YET; ","")&amp;IF(AND(N(J473)&gt;0,N(J473)&lt;TODAY()),"NEXT STEP OVERDUE; ","")&amp;IF(AND(N(G473)&gt;0,OR(I473="",N(J473)=0)),"NO NEXT STEP; ","")&amp;IF(AND(K473="Showing scheduled",N(H473)&gt;0,N(H473)&lt;TODAY()),"SHOWING PASSED, UPDATE STATUS; ","")&amp;IF(AND(K473="Shown",MAX(N(H473),N(L473))&gt;0,TODAY()-MAX(N(H473),N(L473))&gt;=N('Settings'!$B$3)),"SHOWN, NO FOLLOW-UP; ","")&amp;IF(AND(N(A473)&gt;0,(TODAY()-N(A473))&gt;=N('Settings'!$B$4)),"STALE; ","")&amp;IF(D473="","NO CONTACT INFO; ","")&amp;IF(B473="","NO SOURCE; ","")&amp;IF(E473="","NO PROPERTY; ","")&amp;IF(N(A473)=0,"NO DATE RECEIVED; ",""),LEN(IF(N(G473)=0,"NO REPLY YET; ","")&amp;IF(AND(N(J473)&gt;0,N(J473)&lt;TODAY()),"NEXT STEP OVERDUE; ","")&amp;IF(AND(N(G473)&gt;0,OR(I473="",N(J473)=0)),"NO NEXT STEP; ","")&amp;IF(AND(K473="Showing scheduled",N(H473)&gt;0,N(H473)&lt;TODAY()),"SHOWING PASSED, UPDATE STATUS; ","")&amp;IF(AND(K473="Shown",MAX(N(H473),N(L473))&gt;0,TODAY()-MAX(N(H473),N(L473))&gt;=N('Settings'!$B$3)),"SHOWN, NO FOLLOW-UP; ","")&amp;IF(AND(N(A473)&gt;0,(TODAY()-N(A473))&gt;=N('Settings'!$B$4)),"STALE; ","")&amp;IF(D473="","NO CONTACT INFO; ","")&amp;IF(B473="","NO SOURCE; ","")&amp;IF(E473="","NO PROPERTY; ","")&amp;IF(N(A473)=0,"NO DATE RECEIVED; ",""))-2)))</f>
        <v/>
      </c>
    </row>
    <row r="474">
      <c r="A474" s="6" t="n"/>
      <c r="F474" s="6" t="n"/>
      <c r="G474" s="6" t="n"/>
      <c r="H474" s="6" t="n"/>
      <c r="J474" s="6" t="n"/>
      <c r="L474" s="6" t="n"/>
      <c r="M474" s="8">
        <f>IF(OR(NOT(OR(A474&lt;&gt;"",C474&lt;&gt;"",D474&lt;&gt;"")),N(A474)=0,OR(K474="Leased",K474="Closed")),"",MAX(0,(TODAY()-N(A474))))</f>
        <v/>
      </c>
      <c r="N474">
        <f>IF(OR(NOT(OR(A474&lt;&gt;"",C474&lt;&gt;"",D474&lt;&gt;"")),OR(K474="Leased",K474="Closed")),"",IF(IF(N(G474)=0,"NO REPLY YET; ","")&amp;IF(AND(N(J474)&gt;0,N(J474)&lt;TODAY()),"NEXT STEP OVERDUE; ","")&amp;IF(AND(N(G474)&gt;0,OR(I474="",N(J474)=0)),"NO NEXT STEP; ","")&amp;IF(AND(K474="Showing scheduled",N(H474)&gt;0,N(H474)&lt;TODAY()),"SHOWING PASSED, UPDATE STATUS; ","")&amp;IF(AND(K474="Shown",MAX(N(H474),N(L474))&gt;0,TODAY()-MAX(N(H474),N(L474))&gt;=N('Settings'!$B$3)),"SHOWN, NO FOLLOW-UP; ","")&amp;IF(AND(N(A474)&gt;0,(TODAY()-N(A474))&gt;=N('Settings'!$B$4)),"STALE; ","")&amp;IF(D474="","NO CONTACT INFO; ","")&amp;IF(B474="","NO SOURCE; ","")&amp;IF(E474="","NO PROPERTY; ","")&amp;IF(N(A474)=0,"NO DATE RECEIVED; ","")="","",LEFT(IF(N(G474)=0,"NO REPLY YET; ","")&amp;IF(AND(N(J474)&gt;0,N(J474)&lt;TODAY()),"NEXT STEP OVERDUE; ","")&amp;IF(AND(N(G474)&gt;0,OR(I474="",N(J474)=0)),"NO NEXT STEP; ","")&amp;IF(AND(K474="Showing scheduled",N(H474)&gt;0,N(H474)&lt;TODAY()),"SHOWING PASSED, UPDATE STATUS; ","")&amp;IF(AND(K474="Shown",MAX(N(H474),N(L474))&gt;0,TODAY()-MAX(N(H474),N(L474))&gt;=N('Settings'!$B$3)),"SHOWN, NO FOLLOW-UP; ","")&amp;IF(AND(N(A474)&gt;0,(TODAY()-N(A474))&gt;=N('Settings'!$B$4)),"STALE; ","")&amp;IF(D474="","NO CONTACT INFO; ","")&amp;IF(B474="","NO SOURCE; ","")&amp;IF(E474="","NO PROPERTY; ","")&amp;IF(N(A474)=0,"NO DATE RECEIVED; ",""),LEN(IF(N(G474)=0,"NO REPLY YET; ","")&amp;IF(AND(N(J474)&gt;0,N(J474)&lt;TODAY()),"NEXT STEP OVERDUE; ","")&amp;IF(AND(N(G474)&gt;0,OR(I474="",N(J474)=0)),"NO NEXT STEP; ","")&amp;IF(AND(K474="Showing scheduled",N(H474)&gt;0,N(H474)&lt;TODAY()),"SHOWING PASSED, UPDATE STATUS; ","")&amp;IF(AND(K474="Shown",MAX(N(H474),N(L474))&gt;0,TODAY()-MAX(N(H474),N(L474))&gt;=N('Settings'!$B$3)),"SHOWN, NO FOLLOW-UP; ","")&amp;IF(AND(N(A474)&gt;0,(TODAY()-N(A474))&gt;=N('Settings'!$B$4)),"STALE; ","")&amp;IF(D474="","NO CONTACT INFO; ","")&amp;IF(B474="","NO SOURCE; ","")&amp;IF(E474="","NO PROPERTY; ","")&amp;IF(N(A474)=0,"NO DATE RECEIVED; ",""))-2)))</f>
        <v/>
      </c>
    </row>
    <row r="475">
      <c r="A475" s="6" t="n"/>
      <c r="F475" s="6" t="n"/>
      <c r="G475" s="6" t="n"/>
      <c r="H475" s="6" t="n"/>
      <c r="J475" s="6" t="n"/>
      <c r="L475" s="6" t="n"/>
      <c r="M475" s="8">
        <f>IF(OR(NOT(OR(A475&lt;&gt;"",C475&lt;&gt;"",D475&lt;&gt;"")),N(A475)=0,OR(K475="Leased",K475="Closed")),"",MAX(0,(TODAY()-N(A475))))</f>
        <v/>
      </c>
      <c r="N475">
        <f>IF(OR(NOT(OR(A475&lt;&gt;"",C475&lt;&gt;"",D475&lt;&gt;"")),OR(K475="Leased",K475="Closed")),"",IF(IF(N(G475)=0,"NO REPLY YET; ","")&amp;IF(AND(N(J475)&gt;0,N(J475)&lt;TODAY()),"NEXT STEP OVERDUE; ","")&amp;IF(AND(N(G475)&gt;0,OR(I475="",N(J475)=0)),"NO NEXT STEP; ","")&amp;IF(AND(K475="Showing scheduled",N(H475)&gt;0,N(H475)&lt;TODAY()),"SHOWING PASSED, UPDATE STATUS; ","")&amp;IF(AND(K475="Shown",MAX(N(H475),N(L475))&gt;0,TODAY()-MAX(N(H475),N(L475))&gt;=N('Settings'!$B$3)),"SHOWN, NO FOLLOW-UP; ","")&amp;IF(AND(N(A475)&gt;0,(TODAY()-N(A475))&gt;=N('Settings'!$B$4)),"STALE; ","")&amp;IF(D475="","NO CONTACT INFO; ","")&amp;IF(B475="","NO SOURCE; ","")&amp;IF(E475="","NO PROPERTY; ","")&amp;IF(N(A475)=0,"NO DATE RECEIVED; ","")="","",LEFT(IF(N(G475)=0,"NO REPLY YET; ","")&amp;IF(AND(N(J475)&gt;0,N(J475)&lt;TODAY()),"NEXT STEP OVERDUE; ","")&amp;IF(AND(N(G475)&gt;0,OR(I475="",N(J475)=0)),"NO NEXT STEP; ","")&amp;IF(AND(K475="Showing scheduled",N(H475)&gt;0,N(H475)&lt;TODAY()),"SHOWING PASSED, UPDATE STATUS; ","")&amp;IF(AND(K475="Shown",MAX(N(H475),N(L475))&gt;0,TODAY()-MAX(N(H475),N(L475))&gt;=N('Settings'!$B$3)),"SHOWN, NO FOLLOW-UP; ","")&amp;IF(AND(N(A475)&gt;0,(TODAY()-N(A475))&gt;=N('Settings'!$B$4)),"STALE; ","")&amp;IF(D475="","NO CONTACT INFO; ","")&amp;IF(B475="","NO SOURCE; ","")&amp;IF(E475="","NO PROPERTY; ","")&amp;IF(N(A475)=0,"NO DATE RECEIVED; ",""),LEN(IF(N(G475)=0,"NO REPLY YET; ","")&amp;IF(AND(N(J475)&gt;0,N(J475)&lt;TODAY()),"NEXT STEP OVERDUE; ","")&amp;IF(AND(N(G475)&gt;0,OR(I475="",N(J475)=0)),"NO NEXT STEP; ","")&amp;IF(AND(K475="Showing scheduled",N(H475)&gt;0,N(H475)&lt;TODAY()),"SHOWING PASSED, UPDATE STATUS; ","")&amp;IF(AND(K475="Shown",MAX(N(H475),N(L475))&gt;0,TODAY()-MAX(N(H475),N(L475))&gt;=N('Settings'!$B$3)),"SHOWN, NO FOLLOW-UP; ","")&amp;IF(AND(N(A475)&gt;0,(TODAY()-N(A475))&gt;=N('Settings'!$B$4)),"STALE; ","")&amp;IF(D475="","NO CONTACT INFO; ","")&amp;IF(B475="","NO SOURCE; ","")&amp;IF(E475="","NO PROPERTY; ","")&amp;IF(N(A475)=0,"NO DATE RECEIVED; ",""))-2)))</f>
        <v/>
      </c>
    </row>
    <row r="476">
      <c r="A476" s="6" t="n"/>
      <c r="F476" s="6" t="n"/>
      <c r="G476" s="6" t="n"/>
      <c r="H476" s="6" t="n"/>
      <c r="J476" s="6" t="n"/>
      <c r="L476" s="6" t="n"/>
      <c r="M476" s="8">
        <f>IF(OR(NOT(OR(A476&lt;&gt;"",C476&lt;&gt;"",D476&lt;&gt;"")),N(A476)=0,OR(K476="Leased",K476="Closed")),"",MAX(0,(TODAY()-N(A476))))</f>
        <v/>
      </c>
      <c r="N476">
        <f>IF(OR(NOT(OR(A476&lt;&gt;"",C476&lt;&gt;"",D476&lt;&gt;"")),OR(K476="Leased",K476="Closed")),"",IF(IF(N(G476)=0,"NO REPLY YET; ","")&amp;IF(AND(N(J476)&gt;0,N(J476)&lt;TODAY()),"NEXT STEP OVERDUE; ","")&amp;IF(AND(N(G476)&gt;0,OR(I476="",N(J476)=0)),"NO NEXT STEP; ","")&amp;IF(AND(K476="Showing scheduled",N(H476)&gt;0,N(H476)&lt;TODAY()),"SHOWING PASSED, UPDATE STATUS; ","")&amp;IF(AND(K476="Shown",MAX(N(H476),N(L476))&gt;0,TODAY()-MAX(N(H476),N(L476))&gt;=N('Settings'!$B$3)),"SHOWN, NO FOLLOW-UP; ","")&amp;IF(AND(N(A476)&gt;0,(TODAY()-N(A476))&gt;=N('Settings'!$B$4)),"STALE; ","")&amp;IF(D476="","NO CONTACT INFO; ","")&amp;IF(B476="","NO SOURCE; ","")&amp;IF(E476="","NO PROPERTY; ","")&amp;IF(N(A476)=0,"NO DATE RECEIVED; ","")="","",LEFT(IF(N(G476)=0,"NO REPLY YET; ","")&amp;IF(AND(N(J476)&gt;0,N(J476)&lt;TODAY()),"NEXT STEP OVERDUE; ","")&amp;IF(AND(N(G476)&gt;0,OR(I476="",N(J476)=0)),"NO NEXT STEP; ","")&amp;IF(AND(K476="Showing scheduled",N(H476)&gt;0,N(H476)&lt;TODAY()),"SHOWING PASSED, UPDATE STATUS; ","")&amp;IF(AND(K476="Shown",MAX(N(H476),N(L476))&gt;0,TODAY()-MAX(N(H476),N(L476))&gt;=N('Settings'!$B$3)),"SHOWN, NO FOLLOW-UP; ","")&amp;IF(AND(N(A476)&gt;0,(TODAY()-N(A476))&gt;=N('Settings'!$B$4)),"STALE; ","")&amp;IF(D476="","NO CONTACT INFO; ","")&amp;IF(B476="","NO SOURCE; ","")&amp;IF(E476="","NO PROPERTY; ","")&amp;IF(N(A476)=0,"NO DATE RECEIVED; ",""),LEN(IF(N(G476)=0,"NO REPLY YET; ","")&amp;IF(AND(N(J476)&gt;0,N(J476)&lt;TODAY()),"NEXT STEP OVERDUE; ","")&amp;IF(AND(N(G476)&gt;0,OR(I476="",N(J476)=0)),"NO NEXT STEP; ","")&amp;IF(AND(K476="Showing scheduled",N(H476)&gt;0,N(H476)&lt;TODAY()),"SHOWING PASSED, UPDATE STATUS; ","")&amp;IF(AND(K476="Shown",MAX(N(H476),N(L476))&gt;0,TODAY()-MAX(N(H476),N(L476))&gt;=N('Settings'!$B$3)),"SHOWN, NO FOLLOW-UP; ","")&amp;IF(AND(N(A476)&gt;0,(TODAY()-N(A476))&gt;=N('Settings'!$B$4)),"STALE; ","")&amp;IF(D476="","NO CONTACT INFO; ","")&amp;IF(B476="","NO SOURCE; ","")&amp;IF(E476="","NO PROPERTY; ","")&amp;IF(N(A476)=0,"NO DATE RECEIVED; ",""))-2)))</f>
        <v/>
      </c>
    </row>
    <row r="477">
      <c r="A477" s="6" t="n"/>
      <c r="F477" s="6" t="n"/>
      <c r="G477" s="6" t="n"/>
      <c r="H477" s="6" t="n"/>
      <c r="J477" s="6" t="n"/>
      <c r="L477" s="6" t="n"/>
      <c r="M477" s="8">
        <f>IF(OR(NOT(OR(A477&lt;&gt;"",C477&lt;&gt;"",D477&lt;&gt;"")),N(A477)=0,OR(K477="Leased",K477="Closed")),"",MAX(0,(TODAY()-N(A477))))</f>
        <v/>
      </c>
      <c r="N477">
        <f>IF(OR(NOT(OR(A477&lt;&gt;"",C477&lt;&gt;"",D477&lt;&gt;"")),OR(K477="Leased",K477="Closed")),"",IF(IF(N(G477)=0,"NO REPLY YET; ","")&amp;IF(AND(N(J477)&gt;0,N(J477)&lt;TODAY()),"NEXT STEP OVERDUE; ","")&amp;IF(AND(N(G477)&gt;0,OR(I477="",N(J477)=0)),"NO NEXT STEP; ","")&amp;IF(AND(K477="Showing scheduled",N(H477)&gt;0,N(H477)&lt;TODAY()),"SHOWING PASSED, UPDATE STATUS; ","")&amp;IF(AND(K477="Shown",MAX(N(H477),N(L477))&gt;0,TODAY()-MAX(N(H477),N(L477))&gt;=N('Settings'!$B$3)),"SHOWN, NO FOLLOW-UP; ","")&amp;IF(AND(N(A477)&gt;0,(TODAY()-N(A477))&gt;=N('Settings'!$B$4)),"STALE; ","")&amp;IF(D477="","NO CONTACT INFO; ","")&amp;IF(B477="","NO SOURCE; ","")&amp;IF(E477="","NO PROPERTY; ","")&amp;IF(N(A477)=0,"NO DATE RECEIVED; ","")="","",LEFT(IF(N(G477)=0,"NO REPLY YET; ","")&amp;IF(AND(N(J477)&gt;0,N(J477)&lt;TODAY()),"NEXT STEP OVERDUE; ","")&amp;IF(AND(N(G477)&gt;0,OR(I477="",N(J477)=0)),"NO NEXT STEP; ","")&amp;IF(AND(K477="Showing scheduled",N(H477)&gt;0,N(H477)&lt;TODAY()),"SHOWING PASSED, UPDATE STATUS; ","")&amp;IF(AND(K477="Shown",MAX(N(H477),N(L477))&gt;0,TODAY()-MAX(N(H477),N(L477))&gt;=N('Settings'!$B$3)),"SHOWN, NO FOLLOW-UP; ","")&amp;IF(AND(N(A477)&gt;0,(TODAY()-N(A477))&gt;=N('Settings'!$B$4)),"STALE; ","")&amp;IF(D477="","NO CONTACT INFO; ","")&amp;IF(B477="","NO SOURCE; ","")&amp;IF(E477="","NO PROPERTY; ","")&amp;IF(N(A477)=0,"NO DATE RECEIVED; ",""),LEN(IF(N(G477)=0,"NO REPLY YET; ","")&amp;IF(AND(N(J477)&gt;0,N(J477)&lt;TODAY()),"NEXT STEP OVERDUE; ","")&amp;IF(AND(N(G477)&gt;0,OR(I477="",N(J477)=0)),"NO NEXT STEP; ","")&amp;IF(AND(K477="Showing scheduled",N(H477)&gt;0,N(H477)&lt;TODAY()),"SHOWING PASSED, UPDATE STATUS; ","")&amp;IF(AND(K477="Shown",MAX(N(H477),N(L477))&gt;0,TODAY()-MAX(N(H477),N(L477))&gt;=N('Settings'!$B$3)),"SHOWN, NO FOLLOW-UP; ","")&amp;IF(AND(N(A477)&gt;0,(TODAY()-N(A477))&gt;=N('Settings'!$B$4)),"STALE; ","")&amp;IF(D477="","NO CONTACT INFO; ","")&amp;IF(B477="","NO SOURCE; ","")&amp;IF(E477="","NO PROPERTY; ","")&amp;IF(N(A477)=0,"NO DATE RECEIVED; ",""))-2)))</f>
        <v/>
      </c>
    </row>
    <row r="478">
      <c r="A478" s="6" t="n"/>
      <c r="F478" s="6" t="n"/>
      <c r="G478" s="6" t="n"/>
      <c r="H478" s="6" t="n"/>
      <c r="J478" s="6" t="n"/>
      <c r="L478" s="6" t="n"/>
      <c r="M478" s="8">
        <f>IF(OR(NOT(OR(A478&lt;&gt;"",C478&lt;&gt;"",D478&lt;&gt;"")),N(A478)=0,OR(K478="Leased",K478="Closed")),"",MAX(0,(TODAY()-N(A478))))</f>
        <v/>
      </c>
      <c r="N478">
        <f>IF(OR(NOT(OR(A478&lt;&gt;"",C478&lt;&gt;"",D478&lt;&gt;"")),OR(K478="Leased",K478="Closed")),"",IF(IF(N(G478)=0,"NO REPLY YET; ","")&amp;IF(AND(N(J478)&gt;0,N(J478)&lt;TODAY()),"NEXT STEP OVERDUE; ","")&amp;IF(AND(N(G478)&gt;0,OR(I478="",N(J478)=0)),"NO NEXT STEP; ","")&amp;IF(AND(K478="Showing scheduled",N(H478)&gt;0,N(H478)&lt;TODAY()),"SHOWING PASSED, UPDATE STATUS; ","")&amp;IF(AND(K478="Shown",MAX(N(H478),N(L478))&gt;0,TODAY()-MAX(N(H478),N(L478))&gt;=N('Settings'!$B$3)),"SHOWN, NO FOLLOW-UP; ","")&amp;IF(AND(N(A478)&gt;0,(TODAY()-N(A478))&gt;=N('Settings'!$B$4)),"STALE; ","")&amp;IF(D478="","NO CONTACT INFO; ","")&amp;IF(B478="","NO SOURCE; ","")&amp;IF(E478="","NO PROPERTY; ","")&amp;IF(N(A478)=0,"NO DATE RECEIVED; ","")="","",LEFT(IF(N(G478)=0,"NO REPLY YET; ","")&amp;IF(AND(N(J478)&gt;0,N(J478)&lt;TODAY()),"NEXT STEP OVERDUE; ","")&amp;IF(AND(N(G478)&gt;0,OR(I478="",N(J478)=0)),"NO NEXT STEP; ","")&amp;IF(AND(K478="Showing scheduled",N(H478)&gt;0,N(H478)&lt;TODAY()),"SHOWING PASSED, UPDATE STATUS; ","")&amp;IF(AND(K478="Shown",MAX(N(H478),N(L478))&gt;0,TODAY()-MAX(N(H478),N(L478))&gt;=N('Settings'!$B$3)),"SHOWN, NO FOLLOW-UP; ","")&amp;IF(AND(N(A478)&gt;0,(TODAY()-N(A478))&gt;=N('Settings'!$B$4)),"STALE; ","")&amp;IF(D478="","NO CONTACT INFO; ","")&amp;IF(B478="","NO SOURCE; ","")&amp;IF(E478="","NO PROPERTY; ","")&amp;IF(N(A478)=0,"NO DATE RECEIVED; ",""),LEN(IF(N(G478)=0,"NO REPLY YET; ","")&amp;IF(AND(N(J478)&gt;0,N(J478)&lt;TODAY()),"NEXT STEP OVERDUE; ","")&amp;IF(AND(N(G478)&gt;0,OR(I478="",N(J478)=0)),"NO NEXT STEP; ","")&amp;IF(AND(K478="Showing scheduled",N(H478)&gt;0,N(H478)&lt;TODAY()),"SHOWING PASSED, UPDATE STATUS; ","")&amp;IF(AND(K478="Shown",MAX(N(H478),N(L478))&gt;0,TODAY()-MAX(N(H478),N(L478))&gt;=N('Settings'!$B$3)),"SHOWN, NO FOLLOW-UP; ","")&amp;IF(AND(N(A478)&gt;0,(TODAY()-N(A478))&gt;=N('Settings'!$B$4)),"STALE; ","")&amp;IF(D478="","NO CONTACT INFO; ","")&amp;IF(B478="","NO SOURCE; ","")&amp;IF(E478="","NO PROPERTY; ","")&amp;IF(N(A478)=0,"NO DATE RECEIVED; ",""))-2)))</f>
        <v/>
      </c>
    </row>
    <row r="479">
      <c r="A479" s="6" t="n"/>
      <c r="F479" s="6" t="n"/>
      <c r="G479" s="6" t="n"/>
      <c r="H479" s="6" t="n"/>
      <c r="J479" s="6" t="n"/>
      <c r="L479" s="6" t="n"/>
      <c r="M479" s="8">
        <f>IF(OR(NOT(OR(A479&lt;&gt;"",C479&lt;&gt;"",D479&lt;&gt;"")),N(A479)=0,OR(K479="Leased",K479="Closed")),"",MAX(0,(TODAY()-N(A479))))</f>
        <v/>
      </c>
      <c r="N479">
        <f>IF(OR(NOT(OR(A479&lt;&gt;"",C479&lt;&gt;"",D479&lt;&gt;"")),OR(K479="Leased",K479="Closed")),"",IF(IF(N(G479)=0,"NO REPLY YET; ","")&amp;IF(AND(N(J479)&gt;0,N(J479)&lt;TODAY()),"NEXT STEP OVERDUE; ","")&amp;IF(AND(N(G479)&gt;0,OR(I479="",N(J479)=0)),"NO NEXT STEP; ","")&amp;IF(AND(K479="Showing scheduled",N(H479)&gt;0,N(H479)&lt;TODAY()),"SHOWING PASSED, UPDATE STATUS; ","")&amp;IF(AND(K479="Shown",MAX(N(H479),N(L479))&gt;0,TODAY()-MAX(N(H479),N(L479))&gt;=N('Settings'!$B$3)),"SHOWN, NO FOLLOW-UP; ","")&amp;IF(AND(N(A479)&gt;0,(TODAY()-N(A479))&gt;=N('Settings'!$B$4)),"STALE; ","")&amp;IF(D479="","NO CONTACT INFO; ","")&amp;IF(B479="","NO SOURCE; ","")&amp;IF(E479="","NO PROPERTY; ","")&amp;IF(N(A479)=0,"NO DATE RECEIVED; ","")="","",LEFT(IF(N(G479)=0,"NO REPLY YET; ","")&amp;IF(AND(N(J479)&gt;0,N(J479)&lt;TODAY()),"NEXT STEP OVERDUE; ","")&amp;IF(AND(N(G479)&gt;0,OR(I479="",N(J479)=0)),"NO NEXT STEP; ","")&amp;IF(AND(K479="Showing scheduled",N(H479)&gt;0,N(H479)&lt;TODAY()),"SHOWING PASSED, UPDATE STATUS; ","")&amp;IF(AND(K479="Shown",MAX(N(H479),N(L479))&gt;0,TODAY()-MAX(N(H479),N(L479))&gt;=N('Settings'!$B$3)),"SHOWN, NO FOLLOW-UP; ","")&amp;IF(AND(N(A479)&gt;0,(TODAY()-N(A479))&gt;=N('Settings'!$B$4)),"STALE; ","")&amp;IF(D479="","NO CONTACT INFO; ","")&amp;IF(B479="","NO SOURCE; ","")&amp;IF(E479="","NO PROPERTY; ","")&amp;IF(N(A479)=0,"NO DATE RECEIVED; ",""),LEN(IF(N(G479)=0,"NO REPLY YET; ","")&amp;IF(AND(N(J479)&gt;0,N(J479)&lt;TODAY()),"NEXT STEP OVERDUE; ","")&amp;IF(AND(N(G479)&gt;0,OR(I479="",N(J479)=0)),"NO NEXT STEP; ","")&amp;IF(AND(K479="Showing scheduled",N(H479)&gt;0,N(H479)&lt;TODAY()),"SHOWING PASSED, UPDATE STATUS; ","")&amp;IF(AND(K479="Shown",MAX(N(H479),N(L479))&gt;0,TODAY()-MAX(N(H479),N(L479))&gt;=N('Settings'!$B$3)),"SHOWN, NO FOLLOW-UP; ","")&amp;IF(AND(N(A479)&gt;0,(TODAY()-N(A479))&gt;=N('Settings'!$B$4)),"STALE; ","")&amp;IF(D479="","NO CONTACT INFO; ","")&amp;IF(B479="","NO SOURCE; ","")&amp;IF(E479="","NO PROPERTY; ","")&amp;IF(N(A479)=0,"NO DATE RECEIVED; ",""))-2)))</f>
        <v/>
      </c>
    </row>
    <row r="480">
      <c r="A480" s="6" t="n"/>
      <c r="F480" s="6" t="n"/>
      <c r="G480" s="6" t="n"/>
      <c r="H480" s="6" t="n"/>
      <c r="J480" s="6" t="n"/>
      <c r="L480" s="6" t="n"/>
      <c r="M480" s="8">
        <f>IF(OR(NOT(OR(A480&lt;&gt;"",C480&lt;&gt;"",D480&lt;&gt;"")),N(A480)=0,OR(K480="Leased",K480="Closed")),"",MAX(0,(TODAY()-N(A480))))</f>
        <v/>
      </c>
      <c r="N480">
        <f>IF(OR(NOT(OR(A480&lt;&gt;"",C480&lt;&gt;"",D480&lt;&gt;"")),OR(K480="Leased",K480="Closed")),"",IF(IF(N(G480)=0,"NO REPLY YET; ","")&amp;IF(AND(N(J480)&gt;0,N(J480)&lt;TODAY()),"NEXT STEP OVERDUE; ","")&amp;IF(AND(N(G480)&gt;0,OR(I480="",N(J480)=0)),"NO NEXT STEP; ","")&amp;IF(AND(K480="Showing scheduled",N(H480)&gt;0,N(H480)&lt;TODAY()),"SHOWING PASSED, UPDATE STATUS; ","")&amp;IF(AND(K480="Shown",MAX(N(H480),N(L480))&gt;0,TODAY()-MAX(N(H480),N(L480))&gt;=N('Settings'!$B$3)),"SHOWN, NO FOLLOW-UP; ","")&amp;IF(AND(N(A480)&gt;0,(TODAY()-N(A480))&gt;=N('Settings'!$B$4)),"STALE; ","")&amp;IF(D480="","NO CONTACT INFO; ","")&amp;IF(B480="","NO SOURCE; ","")&amp;IF(E480="","NO PROPERTY; ","")&amp;IF(N(A480)=0,"NO DATE RECEIVED; ","")="","",LEFT(IF(N(G480)=0,"NO REPLY YET; ","")&amp;IF(AND(N(J480)&gt;0,N(J480)&lt;TODAY()),"NEXT STEP OVERDUE; ","")&amp;IF(AND(N(G480)&gt;0,OR(I480="",N(J480)=0)),"NO NEXT STEP; ","")&amp;IF(AND(K480="Showing scheduled",N(H480)&gt;0,N(H480)&lt;TODAY()),"SHOWING PASSED, UPDATE STATUS; ","")&amp;IF(AND(K480="Shown",MAX(N(H480),N(L480))&gt;0,TODAY()-MAX(N(H480),N(L480))&gt;=N('Settings'!$B$3)),"SHOWN, NO FOLLOW-UP; ","")&amp;IF(AND(N(A480)&gt;0,(TODAY()-N(A480))&gt;=N('Settings'!$B$4)),"STALE; ","")&amp;IF(D480="","NO CONTACT INFO; ","")&amp;IF(B480="","NO SOURCE; ","")&amp;IF(E480="","NO PROPERTY; ","")&amp;IF(N(A480)=0,"NO DATE RECEIVED; ",""),LEN(IF(N(G480)=0,"NO REPLY YET; ","")&amp;IF(AND(N(J480)&gt;0,N(J480)&lt;TODAY()),"NEXT STEP OVERDUE; ","")&amp;IF(AND(N(G480)&gt;0,OR(I480="",N(J480)=0)),"NO NEXT STEP; ","")&amp;IF(AND(K480="Showing scheduled",N(H480)&gt;0,N(H480)&lt;TODAY()),"SHOWING PASSED, UPDATE STATUS; ","")&amp;IF(AND(K480="Shown",MAX(N(H480),N(L480))&gt;0,TODAY()-MAX(N(H480),N(L480))&gt;=N('Settings'!$B$3)),"SHOWN, NO FOLLOW-UP; ","")&amp;IF(AND(N(A480)&gt;0,(TODAY()-N(A480))&gt;=N('Settings'!$B$4)),"STALE; ","")&amp;IF(D480="","NO CONTACT INFO; ","")&amp;IF(B480="","NO SOURCE; ","")&amp;IF(E480="","NO PROPERTY; ","")&amp;IF(N(A480)=0,"NO DATE RECEIVED; ",""))-2)))</f>
        <v/>
      </c>
    </row>
    <row r="481">
      <c r="A481" s="6" t="n"/>
      <c r="F481" s="6" t="n"/>
      <c r="G481" s="6" t="n"/>
      <c r="H481" s="6" t="n"/>
      <c r="J481" s="6" t="n"/>
      <c r="L481" s="6" t="n"/>
      <c r="M481" s="8">
        <f>IF(OR(NOT(OR(A481&lt;&gt;"",C481&lt;&gt;"",D481&lt;&gt;"")),N(A481)=0,OR(K481="Leased",K481="Closed")),"",MAX(0,(TODAY()-N(A481))))</f>
        <v/>
      </c>
      <c r="N481">
        <f>IF(OR(NOT(OR(A481&lt;&gt;"",C481&lt;&gt;"",D481&lt;&gt;"")),OR(K481="Leased",K481="Closed")),"",IF(IF(N(G481)=0,"NO REPLY YET; ","")&amp;IF(AND(N(J481)&gt;0,N(J481)&lt;TODAY()),"NEXT STEP OVERDUE; ","")&amp;IF(AND(N(G481)&gt;0,OR(I481="",N(J481)=0)),"NO NEXT STEP; ","")&amp;IF(AND(K481="Showing scheduled",N(H481)&gt;0,N(H481)&lt;TODAY()),"SHOWING PASSED, UPDATE STATUS; ","")&amp;IF(AND(K481="Shown",MAX(N(H481),N(L481))&gt;0,TODAY()-MAX(N(H481),N(L481))&gt;=N('Settings'!$B$3)),"SHOWN, NO FOLLOW-UP; ","")&amp;IF(AND(N(A481)&gt;0,(TODAY()-N(A481))&gt;=N('Settings'!$B$4)),"STALE; ","")&amp;IF(D481="","NO CONTACT INFO; ","")&amp;IF(B481="","NO SOURCE; ","")&amp;IF(E481="","NO PROPERTY; ","")&amp;IF(N(A481)=0,"NO DATE RECEIVED; ","")="","",LEFT(IF(N(G481)=0,"NO REPLY YET; ","")&amp;IF(AND(N(J481)&gt;0,N(J481)&lt;TODAY()),"NEXT STEP OVERDUE; ","")&amp;IF(AND(N(G481)&gt;0,OR(I481="",N(J481)=0)),"NO NEXT STEP; ","")&amp;IF(AND(K481="Showing scheduled",N(H481)&gt;0,N(H481)&lt;TODAY()),"SHOWING PASSED, UPDATE STATUS; ","")&amp;IF(AND(K481="Shown",MAX(N(H481),N(L481))&gt;0,TODAY()-MAX(N(H481),N(L481))&gt;=N('Settings'!$B$3)),"SHOWN, NO FOLLOW-UP; ","")&amp;IF(AND(N(A481)&gt;0,(TODAY()-N(A481))&gt;=N('Settings'!$B$4)),"STALE; ","")&amp;IF(D481="","NO CONTACT INFO; ","")&amp;IF(B481="","NO SOURCE; ","")&amp;IF(E481="","NO PROPERTY; ","")&amp;IF(N(A481)=0,"NO DATE RECEIVED; ",""),LEN(IF(N(G481)=0,"NO REPLY YET; ","")&amp;IF(AND(N(J481)&gt;0,N(J481)&lt;TODAY()),"NEXT STEP OVERDUE; ","")&amp;IF(AND(N(G481)&gt;0,OR(I481="",N(J481)=0)),"NO NEXT STEP; ","")&amp;IF(AND(K481="Showing scheduled",N(H481)&gt;0,N(H481)&lt;TODAY()),"SHOWING PASSED, UPDATE STATUS; ","")&amp;IF(AND(K481="Shown",MAX(N(H481),N(L481))&gt;0,TODAY()-MAX(N(H481),N(L481))&gt;=N('Settings'!$B$3)),"SHOWN, NO FOLLOW-UP; ","")&amp;IF(AND(N(A481)&gt;0,(TODAY()-N(A481))&gt;=N('Settings'!$B$4)),"STALE; ","")&amp;IF(D481="","NO CONTACT INFO; ","")&amp;IF(B481="","NO SOURCE; ","")&amp;IF(E481="","NO PROPERTY; ","")&amp;IF(N(A481)=0,"NO DATE RECEIVED; ",""))-2)))</f>
        <v/>
      </c>
    </row>
    <row r="482">
      <c r="A482" s="6" t="n"/>
      <c r="F482" s="6" t="n"/>
      <c r="G482" s="6" t="n"/>
      <c r="H482" s="6" t="n"/>
      <c r="J482" s="6" t="n"/>
      <c r="L482" s="6" t="n"/>
      <c r="M482" s="8">
        <f>IF(OR(NOT(OR(A482&lt;&gt;"",C482&lt;&gt;"",D482&lt;&gt;"")),N(A482)=0,OR(K482="Leased",K482="Closed")),"",MAX(0,(TODAY()-N(A482))))</f>
        <v/>
      </c>
      <c r="N482">
        <f>IF(OR(NOT(OR(A482&lt;&gt;"",C482&lt;&gt;"",D482&lt;&gt;"")),OR(K482="Leased",K482="Closed")),"",IF(IF(N(G482)=0,"NO REPLY YET; ","")&amp;IF(AND(N(J482)&gt;0,N(J482)&lt;TODAY()),"NEXT STEP OVERDUE; ","")&amp;IF(AND(N(G482)&gt;0,OR(I482="",N(J482)=0)),"NO NEXT STEP; ","")&amp;IF(AND(K482="Showing scheduled",N(H482)&gt;0,N(H482)&lt;TODAY()),"SHOWING PASSED, UPDATE STATUS; ","")&amp;IF(AND(K482="Shown",MAX(N(H482),N(L482))&gt;0,TODAY()-MAX(N(H482),N(L482))&gt;=N('Settings'!$B$3)),"SHOWN, NO FOLLOW-UP; ","")&amp;IF(AND(N(A482)&gt;0,(TODAY()-N(A482))&gt;=N('Settings'!$B$4)),"STALE; ","")&amp;IF(D482="","NO CONTACT INFO; ","")&amp;IF(B482="","NO SOURCE; ","")&amp;IF(E482="","NO PROPERTY; ","")&amp;IF(N(A482)=0,"NO DATE RECEIVED; ","")="","",LEFT(IF(N(G482)=0,"NO REPLY YET; ","")&amp;IF(AND(N(J482)&gt;0,N(J482)&lt;TODAY()),"NEXT STEP OVERDUE; ","")&amp;IF(AND(N(G482)&gt;0,OR(I482="",N(J482)=0)),"NO NEXT STEP; ","")&amp;IF(AND(K482="Showing scheduled",N(H482)&gt;0,N(H482)&lt;TODAY()),"SHOWING PASSED, UPDATE STATUS; ","")&amp;IF(AND(K482="Shown",MAX(N(H482),N(L482))&gt;0,TODAY()-MAX(N(H482),N(L482))&gt;=N('Settings'!$B$3)),"SHOWN, NO FOLLOW-UP; ","")&amp;IF(AND(N(A482)&gt;0,(TODAY()-N(A482))&gt;=N('Settings'!$B$4)),"STALE; ","")&amp;IF(D482="","NO CONTACT INFO; ","")&amp;IF(B482="","NO SOURCE; ","")&amp;IF(E482="","NO PROPERTY; ","")&amp;IF(N(A482)=0,"NO DATE RECEIVED; ",""),LEN(IF(N(G482)=0,"NO REPLY YET; ","")&amp;IF(AND(N(J482)&gt;0,N(J482)&lt;TODAY()),"NEXT STEP OVERDUE; ","")&amp;IF(AND(N(G482)&gt;0,OR(I482="",N(J482)=0)),"NO NEXT STEP; ","")&amp;IF(AND(K482="Showing scheduled",N(H482)&gt;0,N(H482)&lt;TODAY()),"SHOWING PASSED, UPDATE STATUS; ","")&amp;IF(AND(K482="Shown",MAX(N(H482),N(L482))&gt;0,TODAY()-MAX(N(H482),N(L482))&gt;=N('Settings'!$B$3)),"SHOWN, NO FOLLOW-UP; ","")&amp;IF(AND(N(A482)&gt;0,(TODAY()-N(A482))&gt;=N('Settings'!$B$4)),"STALE; ","")&amp;IF(D482="","NO CONTACT INFO; ","")&amp;IF(B482="","NO SOURCE; ","")&amp;IF(E482="","NO PROPERTY; ","")&amp;IF(N(A482)=0,"NO DATE RECEIVED; ",""))-2)))</f>
        <v/>
      </c>
    </row>
    <row r="483">
      <c r="A483" s="6" t="n"/>
      <c r="F483" s="6" t="n"/>
      <c r="G483" s="6" t="n"/>
      <c r="H483" s="6" t="n"/>
      <c r="J483" s="6" t="n"/>
      <c r="L483" s="6" t="n"/>
      <c r="M483" s="8">
        <f>IF(OR(NOT(OR(A483&lt;&gt;"",C483&lt;&gt;"",D483&lt;&gt;"")),N(A483)=0,OR(K483="Leased",K483="Closed")),"",MAX(0,(TODAY()-N(A483))))</f>
        <v/>
      </c>
      <c r="N483">
        <f>IF(OR(NOT(OR(A483&lt;&gt;"",C483&lt;&gt;"",D483&lt;&gt;"")),OR(K483="Leased",K483="Closed")),"",IF(IF(N(G483)=0,"NO REPLY YET; ","")&amp;IF(AND(N(J483)&gt;0,N(J483)&lt;TODAY()),"NEXT STEP OVERDUE; ","")&amp;IF(AND(N(G483)&gt;0,OR(I483="",N(J483)=0)),"NO NEXT STEP; ","")&amp;IF(AND(K483="Showing scheduled",N(H483)&gt;0,N(H483)&lt;TODAY()),"SHOWING PASSED, UPDATE STATUS; ","")&amp;IF(AND(K483="Shown",MAX(N(H483),N(L483))&gt;0,TODAY()-MAX(N(H483),N(L483))&gt;=N('Settings'!$B$3)),"SHOWN, NO FOLLOW-UP; ","")&amp;IF(AND(N(A483)&gt;0,(TODAY()-N(A483))&gt;=N('Settings'!$B$4)),"STALE; ","")&amp;IF(D483="","NO CONTACT INFO; ","")&amp;IF(B483="","NO SOURCE; ","")&amp;IF(E483="","NO PROPERTY; ","")&amp;IF(N(A483)=0,"NO DATE RECEIVED; ","")="","",LEFT(IF(N(G483)=0,"NO REPLY YET; ","")&amp;IF(AND(N(J483)&gt;0,N(J483)&lt;TODAY()),"NEXT STEP OVERDUE; ","")&amp;IF(AND(N(G483)&gt;0,OR(I483="",N(J483)=0)),"NO NEXT STEP; ","")&amp;IF(AND(K483="Showing scheduled",N(H483)&gt;0,N(H483)&lt;TODAY()),"SHOWING PASSED, UPDATE STATUS; ","")&amp;IF(AND(K483="Shown",MAX(N(H483),N(L483))&gt;0,TODAY()-MAX(N(H483),N(L483))&gt;=N('Settings'!$B$3)),"SHOWN, NO FOLLOW-UP; ","")&amp;IF(AND(N(A483)&gt;0,(TODAY()-N(A483))&gt;=N('Settings'!$B$4)),"STALE; ","")&amp;IF(D483="","NO CONTACT INFO; ","")&amp;IF(B483="","NO SOURCE; ","")&amp;IF(E483="","NO PROPERTY; ","")&amp;IF(N(A483)=0,"NO DATE RECEIVED; ",""),LEN(IF(N(G483)=0,"NO REPLY YET; ","")&amp;IF(AND(N(J483)&gt;0,N(J483)&lt;TODAY()),"NEXT STEP OVERDUE; ","")&amp;IF(AND(N(G483)&gt;0,OR(I483="",N(J483)=0)),"NO NEXT STEP; ","")&amp;IF(AND(K483="Showing scheduled",N(H483)&gt;0,N(H483)&lt;TODAY()),"SHOWING PASSED, UPDATE STATUS; ","")&amp;IF(AND(K483="Shown",MAX(N(H483),N(L483))&gt;0,TODAY()-MAX(N(H483),N(L483))&gt;=N('Settings'!$B$3)),"SHOWN, NO FOLLOW-UP; ","")&amp;IF(AND(N(A483)&gt;0,(TODAY()-N(A483))&gt;=N('Settings'!$B$4)),"STALE; ","")&amp;IF(D483="","NO CONTACT INFO; ","")&amp;IF(B483="","NO SOURCE; ","")&amp;IF(E483="","NO PROPERTY; ","")&amp;IF(N(A483)=0,"NO DATE RECEIVED; ",""))-2)))</f>
        <v/>
      </c>
    </row>
    <row r="484">
      <c r="A484" s="6" t="n"/>
      <c r="F484" s="6" t="n"/>
      <c r="G484" s="6" t="n"/>
      <c r="H484" s="6" t="n"/>
      <c r="J484" s="6" t="n"/>
      <c r="L484" s="6" t="n"/>
      <c r="M484" s="8">
        <f>IF(OR(NOT(OR(A484&lt;&gt;"",C484&lt;&gt;"",D484&lt;&gt;"")),N(A484)=0,OR(K484="Leased",K484="Closed")),"",MAX(0,(TODAY()-N(A484))))</f>
        <v/>
      </c>
      <c r="N484">
        <f>IF(OR(NOT(OR(A484&lt;&gt;"",C484&lt;&gt;"",D484&lt;&gt;"")),OR(K484="Leased",K484="Closed")),"",IF(IF(N(G484)=0,"NO REPLY YET; ","")&amp;IF(AND(N(J484)&gt;0,N(J484)&lt;TODAY()),"NEXT STEP OVERDUE; ","")&amp;IF(AND(N(G484)&gt;0,OR(I484="",N(J484)=0)),"NO NEXT STEP; ","")&amp;IF(AND(K484="Showing scheduled",N(H484)&gt;0,N(H484)&lt;TODAY()),"SHOWING PASSED, UPDATE STATUS; ","")&amp;IF(AND(K484="Shown",MAX(N(H484),N(L484))&gt;0,TODAY()-MAX(N(H484),N(L484))&gt;=N('Settings'!$B$3)),"SHOWN, NO FOLLOW-UP; ","")&amp;IF(AND(N(A484)&gt;0,(TODAY()-N(A484))&gt;=N('Settings'!$B$4)),"STALE; ","")&amp;IF(D484="","NO CONTACT INFO; ","")&amp;IF(B484="","NO SOURCE; ","")&amp;IF(E484="","NO PROPERTY; ","")&amp;IF(N(A484)=0,"NO DATE RECEIVED; ","")="","",LEFT(IF(N(G484)=0,"NO REPLY YET; ","")&amp;IF(AND(N(J484)&gt;0,N(J484)&lt;TODAY()),"NEXT STEP OVERDUE; ","")&amp;IF(AND(N(G484)&gt;0,OR(I484="",N(J484)=0)),"NO NEXT STEP; ","")&amp;IF(AND(K484="Showing scheduled",N(H484)&gt;0,N(H484)&lt;TODAY()),"SHOWING PASSED, UPDATE STATUS; ","")&amp;IF(AND(K484="Shown",MAX(N(H484),N(L484))&gt;0,TODAY()-MAX(N(H484),N(L484))&gt;=N('Settings'!$B$3)),"SHOWN, NO FOLLOW-UP; ","")&amp;IF(AND(N(A484)&gt;0,(TODAY()-N(A484))&gt;=N('Settings'!$B$4)),"STALE; ","")&amp;IF(D484="","NO CONTACT INFO; ","")&amp;IF(B484="","NO SOURCE; ","")&amp;IF(E484="","NO PROPERTY; ","")&amp;IF(N(A484)=0,"NO DATE RECEIVED; ",""),LEN(IF(N(G484)=0,"NO REPLY YET; ","")&amp;IF(AND(N(J484)&gt;0,N(J484)&lt;TODAY()),"NEXT STEP OVERDUE; ","")&amp;IF(AND(N(G484)&gt;0,OR(I484="",N(J484)=0)),"NO NEXT STEP; ","")&amp;IF(AND(K484="Showing scheduled",N(H484)&gt;0,N(H484)&lt;TODAY()),"SHOWING PASSED, UPDATE STATUS; ","")&amp;IF(AND(K484="Shown",MAX(N(H484),N(L484))&gt;0,TODAY()-MAX(N(H484),N(L484))&gt;=N('Settings'!$B$3)),"SHOWN, NO FOLLOW-UP; ","")&amp;IF(AND(N(A484)&gt;0,(TODAY()-N(A484))&gt;=N('Settings'!$B$4)),"STALE; ","")&amp;IF(D484="","NO CONTACT INFO; ","")&amp;IF(B484="","NO SOURCE; ","")&amp;IF(E484="","NO PROPERTY; ","")&amp;IF(N(A484)=0,"NO DATE RECEIVED; ",""))-2)))</f>
        <v/>
      </c>
    </row>
    <row r="485">
      <c r="A485" s="6" t="n"/>
      <c r="F485" s="6" t="n"/>
      <c r="G485" s="6" t="n"/>
      <c r="H485" s="6" t="n"/>
      <c r="J485" s="6" t="n"/>
      <c r="L485" s="6" t="n"/>
      <c r="M485" s="8">
        <f>IF(OR(NOT(OR(A485&lt;&gt;"",C485&lt;&gt;"",D485&lt;&gt;"")),N(A485)=0,OR(K485="Leased",K485="Closed")),"",MAX(0,(TODAY()-N(A485))))</f>
        <v/>
      </c>
      <c r="N485">
        <f>IF(OR(NOT(OR(A485&lt;&gt;"",C485&lt;&gt;"",D485&lt;&gt;"")),OR(K485="Leased",K485="Closed")),"",IF(IF(N(G485)=0,"NO REPLY YET; ","")&amp;IF(AND(N(J485)&gt;0,N(J485)&lt;TODAY()),"NEXT STEP OVERDUE; ","")&amp;IF(AND(N(G485)&gt;0,OR(I485="",N(J485)=0)),"NO NEXT STEP; ","")&amp;IF(AND(K485="Showing scheduled",N(H485)&gt;0,N(H485)&lt;TODAY()),"SHOWING PASSED, UPDATE STATUS; ","")&amp;IF(AND(K485="Shown",MAX(N(H485),N(L485))&gt;0,TODAY()-MAX(N(H485),N(L485))&gt;=N('Settings'!$B$3)),"SHOWN, NO FOLLOW-UP; ","")&amp;IF(AND(N(A485)&gt;0,(TODAY()-N(A485))&gt;=N('Settings'!$B$4)),"STALE; ","")&amp;IF(D485="","NO CONTACT INFO; ","")&amp;IF(B485="","NO SOURCE; ","")&amp;IF(E485="","NO PROPERTY; ","")&amp;IF(N(A485)=0,"NO DATE RECEIVED; ","")="","",LEFT(IF(N(G485)=0,"NO REPLY YET; ","")&amp;IF(AND(N(J485)&gt;0,N(J485)&lt;TODAY()),"NEXT STEP OVERDUE; ","")&amp;IF(AND(N(G485)&gt;0,OR(I485="",N(J485)=0)),"NO NEXT STEP; ","")&amp;IF(AND(K485="Showing scheduled",N(H485)&gt;0,N(H485)&lt;TODAY()),"SHOWING PASSED, UPDATE STATUS; ","")&amp;IF(AND(K485="Shown",MAX(N(H485),N(L485))&gt;0,TODAY()-MAX(N(H485),N(L485))&gt;=N('Settings'!$B$3)),"SHOWN, NO FOLLOW-UP; ","")&amp;IF(AND(N(A485)&gt;0,(TODAY()-N(A485))&gt;=N('Settings'!$B$4)),"STALE; ","")&amp;IF(D485="","NO CONTACT INFO; ","")&amp;IF(B485="","NO SOURCE; ","")&amp;IF(E485="","NO PROPERTY; ","")&amp;IF(N(A485)=0,"NO DATE RECEIVED; ",""),LEN(IF(N(G485)=0,"NO REPLY YET; ","")&amp;IF(AND(N(J485)&gt;0,N(J485)&lt;TODAY()),"NEXT STEP OVERDUE; ","")&amp;IF(AND(N(G485)&gt;0,OR(I485="",N(J485)=0)),"NO NEXT STEP; ","")&amp;IF(AND(K485="Showing scheduled",N(H485)&gt;0,N(H485)&lt;TODAY()),"SHOWING PASSED, UPDATE STATUS; ","")&amp;IF(AND(K485="Shown",MAX(N(H485),N(L485))&gt;0,TODAY()-MAX(N(H485),N(L485))&gt;=N('Settings'!$B$3)),"SHOWN, NO FOLLOW-UP; ","")&amp;IF(AND(N(A485)&gt;0,(TODAY()-N(A485))&gt;=N('Settings'!$B$4)),"STALE; ","")&amp;IF(D485="","NO CONTACT INFO; ","")&amp;IF(B485="","NO SOURCE; ","")&amp;IF(E485="","NO PROPERTY; ","")&amp;IF(N(A485)=0,"NO DATE RECEIVED; ",""))-2)))</f>
        <v/>
      </c>
    </row>
    <row r="486">
      <c r="A486" s="6" t="n"/>
      <c r="F486" s="6" t="n"/>
      <c r="G486" s="6" t="n"/>
      <c r="H486" s="6" t="n"/>
      <c r="J486" s="6" t="n"/>
      <c r="L486" s="6" t="n"/>
      <c r="M486" s="8">
        <f>IF(OR(NOT(OR(A486&lt;&gt;"",C486&lt;&gt;"",D486&lt;&gt;"")),N(A486)=0,OR(K486="Leased",K486="Closed")),"",MAX(0,(TODAY()-N(A486))))</f>
        <v/>
      </c>
      <c r="N486">
        <f>IF(OR(NOT(OR(A486&lt;&gt;"",C486&lt;&gt;"",D486&lt;&gt;"")),OR(K486="Leased",K486="Closed")),"",IF(IF(N(G486)=0,"NO REPLY YET; ","")&amp;IF(AND(N(J486)&gt;0,N(J486)&lt;TODAY()),"NEXT STEP OVERDUE; ","")&amp;IF(AND(N(G486)&gt;0,OR(I486="",N(J486)=0)),"NO NEXT STEP; ","")&amp;IF(AND(K486="Showing scheduled",N(H486)&gt;0,N(H486)&lt;TODAY()),"SHOWING PASSED, UPDATE STATUS; ","")&amp;IF(AND(K486="Shown",MAX(N(H486),N(L486))&gt;0,TODAY()-MAX(N(H486),N(L486))&gt;=N('Settings'!$B$3)),"SHOWN, NO FOLLOW-UP; ","")&amp;IF(AND(N(A486)&gt;0,(TODAY()-N(A486))&gt;=N('Settings'!$B$4)),"STALE; ","")&amp;IF(D486="","NO CONTACT INFO; ","")&amp;IF(B486="","NO SOURCE; ","")&amp;IF(E486="","NO PROPERTY; ","")&amp;IF(N(A486)=0,"NO DATE RECEIVED; ","")="","",LEFT(IF(N(G486)=0,"NO REPLY YET; ","")&amp;IF(AND(N(J486)&gt;0,N(J486)&lt;TODAY()),"NEXT STEP OVERDUE; ","")&amp;IF(AND(N(G486)&gt;0,OR(I486="",N(J486)=0)),"NO NEXT STEP; ","")&amp;IF(AND(K486="Showing scheduled",N(H486)&gt;0,N(H486)&lt;TODAY()),"SHOWING PASSED, UPDATE STATUS; ","")&amp;IF(AND(K486="Shown",MAX(N(H486),N(L486))&gt;0,TODAY()-MAX(N(H486),N(L486))&gt;=N('Settings'!$B$3)),"SHOWN, NO FOLLOW-UP; ","")&amp;IF(AND(N(A486)&gt;0,(TODAY()-N(A486))&gt;=N('Settings'!$B$4)),"STALE; ","")&amp;IF(D486="","NO CONTACT INFO; ","")&amp;IF(B486="","NO SOURCE; ","")&amp;IF(E486="","NO PROPERTY; ","")&amp;IF(N(A486)=0,"NO DATE RECEIVED; ",""),LEN(IF(N(G486)=0,"NO REPLY YET; ","")&amp;IF(AND(N(J486)&gt;0,N(J486)&lt;TODAY()),"NEXT STEP OVERDUE; ","")&amp;IF(AND(N(G486)&gt;0,OR(I486="",N(J486)=0)),"NO NEXT STEP; ","")&amp;IF(AND(K486="Showing scheduled",N(H486)&gt;0,N(H486)&lt;TODAY()),"SHOWING PASSED, UPDATE STATUS; ","")&amp;IF(AND(K486="Shown",MAX(N(H486),N(L486))&gt;0,TODAY()-MAX(N(H486),N(L486))&gt;=N('Settings'!$B$3)),"SHOWN, NO FOLLOW-UP; ","")&amp;IF(AND(N(A486)&gt;0,(TODAY()-N(A486))&gt;=N('Settings'!$B$4)),"STALE; ","")&amp;IF(D486="","NO CONTACT INFO; ","")&amp;IF(B486="","NO SOURCE; ","")&amp;IF(E486="","NO PROPERTY; ","")&amp;IF(N(A486)=0,"NO DATE RECEIVED; ",""))-2)))</f>
        <v/>
      </c>
    </row>
    <row r="487">
      <c r="A487" s="6" t="n"/>
      <c r="F487" s="6" t="n"/>
      <c r="G487" s="6" t="n"/>
      <c r="H487" s="6" t="n"/>
      <c r="J487" s="6" t="n"/>
      <c r="L487" s="6" t="n"/>
      <c r="M487" s="8">
        <f>IF(OR(NOT(OR(A487&lt;&gt;"",C487&lt;&gt;"",D487&lt;&gt;"")),N(A487)=0,OR(K487="Leased",K487="Closed")),"",MAX(0,(TODAY()-N(A487))))</f>
        <v/>
      </c>
      <c r="N487">
        <f>IF(OR(NOT(OR(A487&lt;&gt;"",C487&lt;&gt;"",D487&lt;&gt;"")),OR(K487="Leased",K487="Closed")),"",IF(IF(N(G487)=0,"NO REPLY YET; ","")&amp;IF(AND(N(J487)&gt;0,N(J487)&lt;TODAY()),"NEXT STEP OVERDUE; ","")&amp;IF(AND(N(G487)&gt;0,OR(I487="",N(J487)=0)),"NO NEXT STEP; ","")&amp;IF(AND(K487="Showing scheduled",N(H487)&gt;0,N(H487)&lt;TODAY()),"SHOWING PASSED, UPDATE STATUS; ","")&amp;IF(AND(K487="Shown",MAX(N(H487),N(L487))&gt;0,TODAY()-MAX(N(H487),N(L487))&gt;=N('Settings'!$B$3)),"SHOWN, NO FOLLOW-UP; ","")&amp;IF(AND(N(A487)&gt;0,(TODAY()-N(A487))&gt;=N('Settings'!$B$4)),"STALE; ","")&amp;IF(D487="","NO CONTACT INFO; ","")&amp;IF(B487="","NO SOURCE; ","")&amp;IF(E487="","NO PROPERTY; ","")&amp;IF(N(A487)=0,"NO DATE RECEIVED; ","")="","",LEFT(IF(N(G487)=0,"NO REPLY YET; ","")&amp;IF(AND(N(J487)&gt;0,N(J487)&lt;TODAY()),"NEXT STEP OVERDUE; ","")&amp;IF(AND(N(G487)&gt;0,OR(I487="",N(J487)=0)),"NO NEXT STEP; ","")&amp;IF(AND(K487="Showing scheduled",N(H487)&gt;0,N(H487)&lt;TODAY()),"SHOWING PASSED, UPDATE STATUS; ","")&amp;IF(AND(K487="Shown",MAX(N(H487),N(L487))&gt;0,TODAY()-MAX(N(H487),N(L487))&gt;=N('Settings'!$B$3)),"SHOWN, NO FOLLOW-UP; ","")&amp;IF(AND(N(A487)&gt;0,(TODAY()-N(A487))&gt;=N('Settings'!$B$4)),"STALE; ","")&amp;IF(D487="","NO CONTACT INFO; ","")&amp;IF(B487="","NO SOURCE; ","")&amp;IF(E487="","NO PROPERTY; ","")&amp;IF(N(A487)=0,"NO DATE RECEIVED; ",""),LEN(IF(N(G487)=0,"NO REPLY YET; ","")&amp;IF(AND(N(J487)&gt;0,N(J487)&lt;TODAY()),"NEXT STEP OVERDUE; ","")&amp;IF(AND(N(G487)&gt;0,OR(I487="",N(J487)=0)),"NO NEXT STEP; ","")&amp;IF(AND(K487="Showing scheduled",N(H487)&gt;0,N(H487)&lt;TODAY()),"SHOWING PASSED, UPDATE STATUS; ","")&amp;IF(AND(K487="Shown",MAX(N(H487),N(L487))&gt;0,TODAY()-MAX(N(H487),N(L487))&gt;=N('Settings'!$B$3)),"SHOWN, NO FOLLOW-UP; ","")&amp;IF(AND(N(A487)&gt;0,(TODAY()-N(A487))&gt;=N('Settings'!$B$4)),"STALE; ","")&amp;IF(D487="","NO CONTACT INFO; ","")&amp;IF(B487="","NO SOURCE; ","")&amp;IF(E487="","NO PROPERTY; ","")&amp;IF(N(A487)=0,"NO DATE RECEIVED; ",""))-2)))</f>
        <v/>
      </c>
    </row>
    <row r="488">
      <c r="A488" s="6" t="n"/>
      <c r="F488" s="6" t="n"/>
      <c r="G488" s="6" t="n"/>
      <c r="H488" s="6" t="n"/>
      <c r="J488" s="6" t="n"/>
      <c r="L488" s="6" t="n"/>
      <c r="M488" s="8">
        <f>IF(OR(NOT(OR(A488&lt;&gt;"",C488&lt;&gt;"",D488&lt;&gt;"")),N(A488)=0,OR(K488="Leased",K488="Closed")),"",MAX(0,(TODAY()-N(A488))))</f>
        <v/>
      </c>
      <c r="N488">
        <f>IF(OR(NOT(OR(A488&lt;&gt;"",C488&lt;&gt;"",D488&lt;&gt;"")),OR(K488="Leased",K488="Closed")),"",IF(IF(N(G488)=0,"NO REPLY YET; ","")&amp;IF(AND(N(J488)&gt;0,N(J488)&lt;TODAY()),"NEXT STEP OVERDUE; ","")&amp;IF(AND(N(G488)&gt;0,OR(I488="",N(J488)=0)),"NO NEXT STEP; ","")&amp;IF(AND(K488="Showing scheduled",N(H488)&gt;0,N(H488)&lt;TODAY()),"SHOWING PASSED, UPDATE STATUS; ","")&amp;IF(AND(K488="Shown",MAX(N(H488),N(L488))&gt;0,TODAY()-MAX(N(H488),N(L488))&gt;=N('Settings'!$B$3)),"SHOWN, NO FOLLOW-UP; ","")&amp;IF(AND(N(A488)&gt;0,(TODAY()-N(A488))&gt;=N('Settings'!$B$4)),"STALE; ","")&amp;IF(D488="","NO CONTACT INFO; ","")&amp;IF(B488="","NO SOURCE; ","")&amp;IF(E488="","NO PROPERTY; ","")&amp;IF(N(A488)=0,"NO DATE RECEIVED; ","")="","",LEFT(IF(N(G488)=0,"NO REPLY YET; ","")&amp;IF(AND(N(J488)&gt;0,N(J488)&lt;TODAY()),"NEXT STEP OVERDUE; ","")&amp;IF(AND(N(G488)&gt;0,OR(I488="",N(J488)=0)),"NO NEXT STEP; ","")&amp;IF(AND(K488="Showing scheduled",N(H488)&gt;0,N(H488)&lt;TODAY()),"SHOWING PASSED, UPDATE STATUS; ","")&amp;IF(AND(K488="Shown",MAX(N(H488),N(L488))&gt;0,TODAY()-MAX(N(H488),N(L488))&gt;=N('Settings'!$B$3)),"SHOWN, NO FOLLOW-UP; ","")&amp;IF(AND(N(A488)&gt;0,(TODAY()-N(A488))&gt;=N('Settings'!$B$4)),"STALE; ","")&amp;IF(D488="","NO CONTACT INFO; ","")&amp;IF(B488="","NO SOURCE; ","")&amp;IF(E488="","NO PROPERTY; ","")&amp;IF(N(A488)=0,"NO DATE RECEIVED; ",""),LEN(IF(N(G488)=0,"NO REPLY YET; ","")&amp;IF(AND(N(J488)&gt;0,N(J488)&lt;TODAY()),"NEXT STEP OVERDUE; ","")&amp;IF(AND(N(G488)&gt;0,OR(I488="",N(J488)=0)),"NO NEXT STEP; ","")&amp;IF(AND(K488="Showing scheduled",N(H488)&gt;0,N(H488)&lt;TODAY()),"SHOWING PASSED, UPDATE STATUS; ","")&amp;IF(AND(K488="Shown",MAX(N(H488),N(L488))&gt;0,TODAY()-MAX(N(H488),N(L488))&gt;=N('Settings'!$B$3)),"SHOWN, NO FOLLOW-UP; ","")&amp;IF(AND(N(A488)&gt;0,(TODAY()-N(A488))&gt;=N('Settings'!$B$4)),"STALE; ","")&amp;IF(D488="","NO CONTACT INFO; ","")&amp;IF(B488="","NO SOURCE; ","")&amp;IF(E488="","NO PROPERTY; ","")&amp;IF(N(A488)=0,"NO DATE RECEIVED; ",""))-2)))</f>
        <v/>
      </c>
    </row>
    <row r="489">
      <c r="A489" s="6" t="n"/>
      <c r="F489" s="6" t="n"/>
      <c r="G489" s="6" t="n"/>
      <c r="H489" s="6" t="n"/>
      <c r="J489" s="6" t="n"/>
      <c r="L489" s="6" t="n"/>
      <c r="M489" s="8">
        <f>IF(OR(NOT(OR(A489&lt;&gt;"",C489&lt;&gt;"",D489&lt;&gt;"")),N(A489)=0,OR(K489="Leased",K489="Closed")),"",MAX(0,(TODAY()-N(A489))))</f>
        <v/>
      </c>
      <c r="N489">
        <f>IF(OR(NOT(OR(A489&lt;&gt;"",C489&lt;&gt;"",D489&lt;&gt;"")),OR(K489="Leased",K489="Closed")),"",IF(IF(N(G489)=0,"NO REPLY YET; ","")&amp;IF(AND(N(J489)&gt;0,N(J489)&lt;TODAY()),"NEXT STEP OVERDUE; ","")&amp;IF(AND(N(G489)&gt;0,OR(I489="",N(J489)=0)),"NO NEXT STEP; ","")&amp;IF(AND(K489="Showing scheduled",N(H489)&gt;0,N(H489)&lt;TODAY()),"SHOWING PASSED, UPDATE STATUS; ","")&amp;IF(AND(K489="Shown",MAX(N(H489),N(L489))&gt;0,TODAY()-MAX(N(H489),N(L489))&gt;=N('Settings'!$B$3)),"SHOWN, NO FOLLOW-UP; ","")&amp;IF(AND(N(A489)&gt;0,(TODAY()-N(A489))&gt;=N('Settings'!$B$4)),"STALE; ","")&amp;IF(D489="","NO CONTACT INFO; ","")&amp;IF(B489="","NO SOURCE; ","")&amp;IF(E489="","NO PROPERTY; ","")&amp;IF(N(A489)=0,"NO DATE RECEIVED; ","")="","",LEFT(IF(N(G489)=0,"NO REPLY YET; ","")&amp;IF(AND(N(J489)&gt;0,N(J489)&lt;TODAY()),"NEXT STEP OVERDUE; ","")&amp;IF(AND(N(G489)&gt;0,OR(I489="",N(J489)=0)),"NO NEXT STEP; ","")&amp;IF(AND(K489="Showing scheduled",N(H489)&gt;0,N(H489)&lt;TODAY()),"SHOWING PASSED, UPDATE STATUS; ","")&amp;IF(AND(K489="Shown",MAX(N(H489),N(L489))&gt;0,TODAY()-MAX(N(H489),N(L489))&gt;=N('Settings'!$B$3)),"SHOWN, NO FOLLOW-UP; ","")&amp;IF(AND(N(A489)&gt;0,(TODAY()-N(A489))&gt;=N('Settings'!$B$4)),"STALE; ","")&amp;IF(D489="","NO CONTACT INFO; ","")&amp;IF(B489="","NO SOURCE; ","")&amp;IF(E489="","NO PROPERTY; ","")&amp;IF(N(A489)=0,"NO DATE RECEIVED; ",""),LEN(IF(N(G489)=0,"NO REPLY YET; ","")&amp;IF(AND(N(J489)&gt;0,N(J489)&lt;TODAY()),"NEXT STEP OVERDUE; ","")&amp;IF(AND(N(G489)&gt;0,OR(I489="",N(J489)=0)),"NO NEXT STEP; ","")&amp;IF(AND(K489="Showing scheduled",N(H489)&gt;0,N(H489)&lt;TODAY()),"SHOWING PASSED, UPDATE STATUS; ","")&amp;IF(AND(K489="Shown",MAX(N(H489),N(L489))&gt;0,TODAY()-MAX(N(H489),N(L489))&gt;=N('Settings'!$B$3)),"SHOWN, NO FOLLOW-UP; ","")&amp;IF(AND(N(A489)&gt;0,(TODAY()-N(A489))&gt;=N('Settings'!$B$4)),"STALE; ","")&amp;IF(D489="","NO CONTACT INFO; ","")&amp;IF(B489="","NO SOURCE; ","")&amp;IF(E489="","NO PROPERTY; ","")&amp;IF(N(A489)=0,"NO DATE RECEIVED; ",""))-2)))</f>
        <v/>
      </c>
    </row>
    <row r="490">
      <c r="A490" s="6" t="n"/>
      <c r="F490" s="6" t="n"/>
      <c r="G490" s="6" t="n"/>
      <c r="H490" s="6" t="n"/>
      <c r="J490" s="6" t="n"/>
      <c r="L490" s="6" t="n"/>
      <c r="M490" s="8">
        <f>IF(OR(NOT(OR(A490&lt;&gt;"",C490&lt;&gt;"",D490&lt;&gt;"")),N(A490)=0,OR(K490="Leased",K490="Closed")),"",MAX(0,(TODAY()-N(A490))))</f>
        <v/>
      </c>
      <c r="N490">
        <f>IF(OR(NOT(OR(A490&lt;&gt;"",C490&lt;&gt;"",D490&lt;&gt;"")),OR(K490="Leased",K490="Closed")),"",IF(IF(N(G490)=0,"NO REPLY YET; ","")&amp;IF(AND(N(J490)&gt;0,N(J490)&lt;TODAY()),"NEXT STEP OVERDUE; ","")&amp;IF(AND(N(G490)&gt;0,OR(I490="",N(J490)=0)),"NO NEXT STEP; ","")&amp;IF(AND(K490="Showing scheduled",N(H490)&gt;0,N(H490)&lt;TODAY()),"SHOWING PASSED, UPDATE STATUS; ","")&amp;IF(AND(K490="Shown",MAX(N(H490),N(L490))&gt;0,TODAY()-MAX(N(H490),N(L490))&gt;=N('Settings'!$B$3)),"SHOWN, NO FOLLOW-UP; ","")&amp;IF(AND(N(A490)&gt;0,(TODAY()-N(A490))&gt;=N('Settings'!$B$4)),"STALE; ","")&amp;IF(D490="","NO CONTACT INFO; ","")&amp;IF(B490="","NO SOURCE; ","")&amp;IF(E490="","NO PROPERTY; ","")&amp;IF(N(A490)=0,"NO DATE RECEIVED; ","")="","",LEFT(IF(N(G490)=0,"NO REPLY YET; ","")&amp;IF(AND(N(J490)&gt;0,N(J490)&lt;TODAY()),"NEXT STEP OVERDUE; ","")&amp;IF(AND(N(G490)&gt;0,OR(I490="",N(J490)=0)),"NO NEXT STEP; ","")&amp;IF(AND(K490="Showing scheduled",N(H490)&gt;0,N(H490)&lt;TODAY()),"SHOWING PASSED, UPDATE STATUS; ","")&amp;IF(AND(K490="Shown",MAX(N(H490),N(L490))&gt;0,TODAY()-MAX(N(H490),N(L490))&gt;=N('Settings'!$B$3)),"SHOWN, NO FOLLOW-UP; ","")&amp;IF(AND(N(A490)&gt;0,(TODAY()-N(A490))&gt;=N('Settings'!$B$4)),"STALE; ","")&amp;IF(D490="","NO CONTACT INFO; ","")&amp;IF(B490="","NO SOURCE; ","")&amp;IF(E490="","NO PROPERTY; ","")&amp;IF(N(A490)=0,"NO DATE RECEIVED; ",""),LEN(IF(N(G490)=0,"NO REPLY YET; ","")&amp;IF(AND(N(J490)&gt;0,N(J490)&lt;TODAY()),"NEXT STEP OVERDUE; ","")&amp;IF(AND(N(G490)&gt;0,OR(I490="",N(J490)=0)),"NO NEXT STEP; ","")&amp;IF(AND(K490="Showing scheduled",N(H490)&gt;0,N(H490)&lt;TODAY()),"SHOWING PASSED, UPDATE STATUS; ","")&amp;IF(AND(K490="Shown",MAX(N(H490),N(L490))&gt;0,TODAY()-MAX(N(H490),N(L490))&gt;=N('Settings'!$B$3)),"SHOWN, NO FOLLOW-UP; ","")&amp;IF(AND(N(A490)&gt;0,(TODAY()-N(A490))&gt;=N('Settings'!$B$4)),"STALE; ","")&amp;IF(D490="","NO CONTACT INFO; ","")&amp;IF(B490="","NO SOURCE; ","")&amp;IF(E490="","NO PROPERTY; ","")&amp;IF(N(A490)=0,"NO DATE RECEIVED; ",""))-2)))</f>
        <v/>
      </c>
    </row>
    <row r="491">
      <c r="A491" s="6" t="n"/>
      <c r="F491" s="6" t="n"/>
      <c r="G491" s="6" t="n"/>
      <c r="H491" s="6" t="n"/>
      <c r="J491" s="6" t="n"/>
      <c r="L491" s="6" t="n"/>
      <c r="M491" s="8">
        <f>IF(OR(NOT(OR(A491&lt;&gt;"",C491&lt;&gt;"",D491&lt;&gt;"")),N(A491)=0,OR(K491="Leased",K491="Closed")),"",MAX(0,(TODAY()-N(A491))))</f>
        <v/>
      </c>
      <c r="N491">
        <f>IF(OR(NOT(OR(A491&lt;&gt;"",C491&lt;&gt;"",D491&lt;&gt;"")),OR(K491="Leased",K491="Closed")),"",IF(IF(N(G491)=0,"NO REPLY YET; ","")&amp;IF(AND(N(J491)&gt;0,N(J491)&lt;TODAY()),"NEXT STEP OVERDUE; ","")&amp;IF(AND(N(G491)&gt;0,OR(I491="",N(J491)=0)),"NO NEXT STEP; ","")&amp;IF(AND(K491="Showing scheduled",N(H491)&gt;0,N(H491)&lt;TODAY()),"SHOWING PASSED, UPDATE STATUS; ","")&amp;IF(AND(K491="Shown",MAX(N(H491),N(L491))&gt;0,TODAY()-MAX(N(H491),N(L491))&gt;=N('Settings'!$B$3)),"SHOWN, NO FOLLOW-UP; ","")&amp;IF(AND(N(A491)&gt;0,(TODAY()-N(A491))&gt;=N('Settings'!$B$4)),"STALE; ","")&amp;IF(D491="","NO CONTACT INFO; ","")&amp;IF(B491="","NO SOURCE; ","")&amp;IF(E491="","NO PROPERTY; ","")&amp;IF(N(A491)=0,"NO DATE RECEIVED; ","")="","",LEFT(IF(N(G491)=0,"NO REPLY YET; ","")&amp;IF(AND(N(J491)&gt;0,N(J491)&lt;TODAY()),"NEXT STEP OVERDUE; ","")&amp;IF(AND(N(G491)&gt;0,OR(I491="",N(J491)=0)),"NO NEXT STEP; ","")&amp;IF(AND(K491="Showing scheduled",N(H491)&gt;0,N(H491)&lt;TODAY()),"SHOWING PASSED, UPDATE STATUS; ","")&amp;IF(AND(K491="Shown",MAX(N(H491),N(L491))&gt;0,TODAY()-MAX(N(H491),N(L491))&gt;=N('Settings'!$B$3)),"SHOWN, NO FOLLOW-UP; ","")&amp;IF(AND(N(A491)&gt;0,(TODAY()-N(A491))&gt;=N('Settings'!$B$4)),"STALE; ","")&amp;IF(D491="","NO CONTACT INFO; ","")&amp;IF(B491="","NO SOURCE; ","")&amp;IF(E491="","NO PROPERTY; ","")&amp;IF(N(A491)=0,"NO DATE RECEIVED; ",""),LEN(IF(N(G491)=0,"NO REPLY YET; ","")&amp;IF(AND(N(J491)&gt;0,N(J491)&lt;TODAY()),"NEXT STEP OVERDUE; ","")&amp;IF(AND(N(G491)&gt;0,OR(I491="",N(J491)=0)),"NO NEXT STEP; ","")&amp;IF(AND(K491="Showing scheduled",N(H491)&gt;0,N(H491)&lt;TODAY()),"SHOWING PASSED, UPDATE STATUS; ","")&amp;IF(AND(K491="Shown",MAX(N(H491),N(L491))&gt;0,TODAY()-MAX(N(H491),N(L491))&gt;=N('Settings'!$B$3)),"SHOWN, NO FOLLOW-UP; ","")&amp;IF(AND(N(A491)&gt;0,(TODAY()-N(A491))&gt;=N('Settings'!$B$4)),"STALE; ","")&amp;IF(D491="","NO CONTACT INFO; ","")&amp;IF(B491="","NO SOURCE; ","")&amp;IF(E491="","NO PROPERTY; ","")&amp;IF(N(A491)=0,"NO DATE RECEIVED; ",""))-2)))</f>
        <v/>
      </c>
    </row>
    <row r="492">
      <c r="A492" s="6" t="n"/>
      <c r="F492" s="6" t="n"/>
      <c r="G492" s="6" t="n"/>
      <c r="H492" s="6" t="n"/>
      <c r="J492" s="6" t="n"/>
      <c r="L492" s="6" t="n"/>
      <c r="M492" s="8">
        <f>IF(OR(NOT(OR(A492&lt;&gt;"",C492&lt;&gt;"",D492&lt;&gt;"")),N(A492)=0,OR(K492="Leased",K492="Closed")),"",MAX(0,(TODAY()-N(A492))))</f>
        <v/>
      </c>
      <c r="N492">
        <f>IF(OR(NOT(OR(A492&lt;&gt;"",C492&lt;&gt;"",D492&lt;&gt;"")),OR(K492="Leased",K492="Closed")),"",IF(IF(N(G492)=0,"NO REPLY YET; ","")&amp;IF(AND(N(J492)&gt;0,N(J492)&lt;TODAY()),"NEXT STEP OVERDUE; ","")&amp;IF(AND(N(G492)&gt;0,OR(I492="",N(J492)=0)),"NO NEXT STEP; ","")&amp;IF(AND(K492="Showing scheduled",N(H492)&gt;0,N(H492)&lt;TODAY()),"SHOWING PASSED, UPDATE STATUS; ","")&amp;IF(AND(K492="Shown",MAX(N(H492),N(L492))&gt;0,TODAY()-MAX(N(H492),N(L492))&gt;=N('Settings'!$B$3)),"SHOWN, NO FOLLOW-UP; ","")&amp;IF(AND(N(A492)&gt;0,(TODAY()-N(A492))&gt;=N('Settings'!$B$4)),"STALE; ","")&amp;IF(D492="","NO CONTACT INFO; ","")&amp;IF(B492="","NO SOURCE; ","")&amp;IF(E492="","NO PROPERTY; ","")&amp;IF(N(A492)=0,"NO DATE RECEIVED; ","")="","",LEFT(IF(N(G492)=0,"NO REPLY YET; ","")&amp;IF(AND(N(J492)&gt;0,N(J492)&lt;TODAY()),"NEXT STEP OVERDUE; ","")&amp;IF(AND(N(G492)&gt;0,OR(I492="",N(J492)=0)),"NO NEXT STEP; ","")&amp;IF(AND(K492="Showing scheduled",N(H492)&gt;0,N(H492)&lt;TODAY()),"SHOWING PASSED, UPDATE STATUS; ","")&amp;IF(AND(K492="Shown",MAX(N(H492),N(L492))&gt;0,TODAY()-MAX(N(H492),N(L492))&gt;=N('Settings'!$B$3)),"SHOWN, NO FOLLOW-UP; ","")&amp;IF(AND(N(A492)&gt;0,(TODAY()-N(A492))&gt;=N('Settings'!$B$4)),"STALE; ","")&amp;IF(D492="","NO CONTACT INFO; ","")&amp;IF(B492="","NO SOURCE; ","")&amp;IF(E492="","NO PROPERTY; ","")&amp;IF(N(A492)=0,"NO DATE RECEIVED; ",""),LEN(IF(N(G492)=0,"NO REPLY YET; ","")&amp;IF(AND(N(J492)&gt;0,N(J492)&lt;TODAY()),"NEXT STEP OVERDUE; ","")&amp;IF(AND(N(G492)&gt;0,OR(I492="",N(J492)=0)),"NO NEXT STEP; ","")&amp;IF(AND(K492="Showing scheduled",N(H492)&gt;0,N(H492)&lt;TODAY()),"SHOWING PASSED, UPDATE STATUS; ","")&amp;IF(AND(K492="Shown",MAX(N(H492),N(L492))&gt;0,TODAY()-MAX(N(H492),N(L492))&gt;=N('Settings'!$B$3)),"SHOWN, NO FOLLOW-UP; ","")&amp;IF(AND(N(A492)&gt;0,(TODAY()-N(A492))&gt;=N('Settings'!$B$4)),"STALE; ","")&amp;IF(D492="","NO CONTACT INFO; ","")&amp;IF(B492="","NO SOURCE; ","")&amp;IF(E492="","NO PROPERTY; ","")&amp;IF(N(A492)=0,"NO DATE RECEIVED; ",""))-2)))</f>
        <v/>
      </c>
    </row>
    <row r="493">
      <c r="A493" s="6" t="n"/>
      <c r="F493" s="6" t="n"/>
      <c r="G493" s="6" t="n"/>
      <c r="H493" s="6" t="n"/>
      <c r="J493" s="6" t="n"/>
      <c r="L493" s="6" t="n"/>
      <c r="M493" s="8">
        <f>IF(OR(NOT(OR(A493&lt;&gt;"",C493&lt;&gt;"",D493&lt;&gt;"")),N(A493)=0,OR(K493="Leased",K493="Closed")),"",MAX(0,(TODAY()-N(A493))))</f>
        <v/>
      </c>
      <c r="N493">
        <f>IF(OR(NOT(OR(A493&lt;&gt;"",C493&lt;&gt;"",D493&lt;&gt;"")),OR(K493="Leased",K493="Closed")),"",IF(IF(N(G493)=0,"NO REPLY YET; ","")&amp;IF(AND(N(J493)&gt;0,N(J493)&lt;TODAY()),"NEXT STEP OVERDUE; ","")&amp;IF(AND(N(G493)&gt;0,OR(I493="",N(J493)=0)),"NO NEXT STEP; ","")&amp;IF(AND(K493="Showing scheduled",N(H493)&gt;0,N(H493)&lt;TODAY()),"SHOWING PASSED, UPDATE STATUS; ","")&amp;IF(AND(K493="Shown",MAX(N(H493),N(L493))&gt;0,TODAY()-MAX(N(H493),N(L493))&gt;=N('Settings'!$B$3)),"SHOWN, NO FOLLOW-UP; ","")&amp;IF(AND(N(A493)&gt;0,(TODAY()-N(A493))&gt;=N('Settings'!$B$4)),"STALE; ","")&amp;IF(D493="","NO CONTACT INFO; ","")&amp;IF(B493="","NO SOURCE; ","")&amp;IF(E493="","NO PROPERTY; ","")&amp;IF(N(A493)=0,"NO DATE RECEIVED; ","")="","",LEFT(IF(N(G493)=0,"NO REPLY YET; ","")&amp;IF(AND(N(J493)&gt;0,N(J493)&lt;TODAY()),"NEXT STEP OVERDUE; ","")&amp;IF(AND(N(G493)&gt;0,OR(I493="",N(J493)=0)),"NO NEXT STEP; ","")&amp;IF(AND(K493="Showing scheduled",N(H493)&gt;0,N(H493)&lt;TODAY()),"SHOWING PASSED, UPDATE STATUS; ","")&amp;IF(AND(K493="Shown",MAX(N(H493),N(L493))&gt;0,TODAY()-MAX(N(H493),N(L493))&gt;=N('Settings'!$B$3)),"SHOWN, NO FOLLOW-UP; ","")&amp;IF(AND(N(A493)&gt;0,(TODAY()-N(A493))&gt;=N('Settings'!$B$4)),"STALE; ","")&amp;IF(D493="","NO CONTACT INFO; ","")&amp;IF(B493="","NO SOURCE; ","")&amp;IF(E493="","NO PROPERTY; ","")&amp;IF(N(A493)=0,"NO DATE RECEIVED; ",""),LEN(IF(N(G493)=0,"NO REPLY YET; ","")&amp;IF(AND(N(J493)&gt;0,N(J493)&lt;TODAY()),"NEXT STEP OVERDUE; ","")&amp;IF(AND(N(G493)&gt;0,OR(I493="",N(J493)=0)),"NO NEXT STEP; ","")&amp;IF(AND(K493="Showing scheduled",N(H493)&gt;0,N(H493)&lt;TODAY()),"SHOWING PASSED, UPDATE STATUS; ","")&amp;IF(AND(K493="Shown",MAX(N(H493),N(L493))&gt;0,TODAY()-MAX(N(H493),N(L493))&gt;=N('Settings'!$B$3)),"SHOWN, NO FOLLOW-UP; ","")&amp;IF(AND(N(A493)&gt;0,(TODAY()-N(A493))&gt;=N('Settings'!$B$4)),"STALE; ","")&amp;IF(D493="","NO CONTACT INFO; ","")&amp;IF(B493="","NO SOURCE; ","")&amp;IF(E493="","NO PROPERTY; ","")&amp;IF(N(A493)=0,"NO DATE RECEIVED; ",""))-2)))</f>
        <v/>
      </c>
    </row>
    <row r="494">
      <c r="A494" s="6" t="n"/>
      <c r="F494" s="6" t="n"/>
      <c r="G494" s="6" t="n"/>
      <c r="H494" s="6" t="n"/>
      <c r="J494" s="6" t="n"/>
      <c r="L494" s="6" t="n"/>
      <c r="M494" s="8">
        <f>IF(OR(NOT(OR(A494&lt;&gt;"",C494&lt;&gt;"",D494&lt;&gt;"")),N(A494)=0,OR(K494="Leased",K494="Closed")),"",MAX(0,(TODAY()-N(A494))))</f>
        <v/>
      </c>
      <c r="N494">
        <f>IF(OR(NOT(OR(A494&lt;&gt;"",C494&lt;&gt;"",D494&lt;&gt;"")),OR(K494="Leased",K494="Closed")),"",IF(IF(N(G494)=0,"NO REPLY YET; ","")&amp;IF(AND(N(J494)&gt;0,N(J494)&lt;TODAY()),"NEXT STEP OVERDUE; ","")&amp;IF(AND(N(G494)&gt;0,OR(I494="",N(J494)=0)),"NO NEXT STEP; ","")&amp;IF(AND(K494="Showing scheduled",N(H494)&gt;0,N(H494)&lt;TODAY()),"SHOWING PASSED, UPDATE STATUS; ","")&amp;IF(AND(K494="Shown",MAX(N(H494),N(L494))&gt;0,TODAY()-MAX(N(H494),N(L494))&gt;=N('Settings'!$B$3)),"SHOWN, NO FOLLOW-UP; ","")&amp;IF(AND(N(A494)&gt;0,(TODAY()-N(A494))&gt;=N('Settings'!$B$4)),"STALE; ","")&amp;IF(D494="","NO CONTACT INFO; ","")&amp;IF(B494="","NO SOURCE; ","")&amp;IF(E494="","NO PROPERTY; ","")&amp;IF(N(A494)=0,"NO DATE RECEIVED; ","")="","",LEFT(IF(N(G494)=0,"NO REPLY YET; ","")&amp;IF(AND(N(J494)&gt;0,N(J494)&lt;TODAY()),"NEXT STEP OVERDUE; ","")&amp;IF(AND(N(G494)&gt;0,OR(I494="",N(J494)=0)),"NO NEXT STEP; ","")&amp;IF(AND(K494="Showing scheduled",N(H494)&gt;0,N(H494)&lt;TODAY()),"SHOWING PASSED, UPDATE STATUS; ","")&amp;IF(AND(K494="Shown",MAX(N(H494),N(L494))&gt;0,TODAY()-MAX(N(H494),N(L494))&gt;=N('Settings'!$B$3)),"SHOWN, NO FOLLOW-UP; ","")&amp;IF(AND(N(A494)&gt;0,(TODAY()-N(A494))&gt;=N('Settings'!$B$4)),"STALE; ","")&amp;IF(D494="","NO CONTACT INFO; ","")&amp;IF(B494="","NO SOURCE; ","")&amp;IF(E494="","NO PROPERTY; ","")&amp;IF(N(A494)=0,"NO DATE RECEIVED; ",""),LEN(IF(N(G494)=0,"NO REPLY YET; ","")&amp;IF(AND(N(J494)&gt;0,N(J494)&lt;TODAY()),"NEXT STEP OVERDUE; ","")&amp;IF(AND(N(G494)&gt;0,OR(I494="",N(J494)=0)),"NO NEXT STEP; ","")&amp;IF(AND(K494="Showing scheduled",N(H494)&gt;0,N(H494)&lt;TODAY()),"SHOWING PASSED, UPDATE STATUS; ","")&amp;IF(AND(K494="Shown",MAX(N(H494),N(L494))&gt;0,TODAY()-MAX(N(H494),N(L494))&gt;=N('Settings'!$B$3)),"SHOWN, NO FOLLOW-UP; ","")&amp;IF(AND(N(A494)&gt;0,(TODAY()-N(A494))&gt;=N('Settings'!$B$4)),"STALE; ","")&amp;IF(D494="","NO CONTACT INFO; ","")&amp;IF(B494="","NO SOURCE; ","")&amp;IF(E494="","NO PROPERTY; ","")&amp;IF(N(A494)=0,"NO DATE RECEIVED; ",""))-2)))</f>
        <v/>
      </c>
    </row>
    <row r="495">
      <c r="A495" s="6" t="n"/>
      <c r="F495" s="6" t="n"/>
      <c r="G495" s="6" t="n"/>
      <c r="H495" s="6" t="n"/>
      <c r="J495" s="6" t="n"/>
      <c r="L495" s="6" t="n"/>
      <c r="M495" s="8">
        <f>IF(OR(NOT(OR(A495&lt;&gt;"",C495&lt;&gt;"",D495&lt;&gt;"")),N(A495)=0,OR(K495="Leased",K495="Closed")),"",MAX(0,(TODAY()-N(A495))))</f>
        <v/>
      </c>
      <c r="N495">
        <f>IF(OR(NOT(OR(A495&lt;&gt;"",C495&lt;&gt;"",D495&lt;&gt;"")),OR(K495="Leased",K495="Closed")),"",IF(IF(N(G495)=0,"NO REPLY YET; ","")&amp;IF(AND(N(J495)&gt;0,N(J495)&lt;TODAY()),"NEXT STEP OVERDUE; ","")&amp;IF(AND(N(G495)&gt;0,OR(I495="",N(J495)=0)),"NO NEXT STEP; ","")&amp;IF(AND(K495="Showing scheduled",N(H495)&gt;0,N(H495)&lt;TODAY()),"SHOWING PASSED, UPDATE STATUS; ","")&amp;IF(AND(K495="Shown",MAX(N(H495),N(L495))&gt;0,TODAY()-MAX(N(H495),N(L495))&gt;=N('Settings'!$B$3)),"SHOWN, NO FOLLOW-UP; ","")&amp;IF(AND(N(A495)&gt;0,(TODAY()-N(A495))&gt;=N('Settings'!$B$4)),"STALE; ","")&amp;IF(D495="","NO CONTACT INFO; ","")&amp;IF(B495="","NO SOURCE; ","")&amp;IF(E495="","NO PROPERTY; ","")&amp;IF(N(A495)=0,"NO DATE RECEIVED; ","")="","",LEFT(IF(N(G495)=0,"NO REPLY YET; ","")&amp;IF(AND(N(J495)&gt;0,N(J495)&lt;TODAY()),"NEXT STEP OVERDUE; ","")&amp;IF(AND(N(G495)&gt;0,OR(I495="",N(J495)=0)),"NO NEXT STEP; ","")&amp;IF(AND(K495="Showing scheduled",N(H495)&gt;0,N(H495)&lt;TODAY()),"SHOWING PASSED, UPDATE STATUS; ","")&amp;IF(AND(K495="Shown",MAX(N(H495),N(L495))&gt;0,TODAY()-MAX(N(H495),N(L495))&gt;=N('Settings'!$B$3)),"SHOWN, NO FOLLOW-UP; ","")&amp;IF(AND(N(A495)&gt;0,(TODAY()-N(A495))&gt;=N('Settings'!$B$4)),"STALE; ","")&amp;IF(D495="","NO CONTACT INFO; ","")&amp;IF(B495="","NO SOURCE; ","")&amp;IF(E495="","NO PROPERTY; ","")&amp;IF(N(A495)=0,"NO DATE RECEIVED; ",""),LEN(IF(N(G495)=0,"NO REPLY YET; ","")&amp;IF(AND(N(J495)&gt;0,N(J495)&lt;TODAY()),"NEXT STEP OVERDUE; ","")&amp;IF(AND(N(G495)&gt;0,OR(I495="",N(J495)=0)),"NO NEXT STEP; ","")&amp;IF(AND(K495="Showing scheduled",N(H495)&gt;0,N(H495)&lt;TODAY()),"SHOWING PASSED, UPDATE STATUS; ","")&amp;IF(AND(K495="Shown",MAX(N(H495),N(L495))&gt;0,TODAY()-MAX(N(H495),N(L495))&gt;=N('Settings'!$B$3)),"SHOWN, NO FOLLOW-UP; ","")&amp;IF(AND(N(A495)&gt;0,(TODAY()-N(A495))&gt;=N('Settings'!$B$4)),"STALE; ","")&amp;IF(D495="","NO CONTACT INFO; ","")&amp;IF(B495="","NO SOURCE; ","")&amp;IF(E495="","NO PROPERTY; ","")&amp;IF(N(A495)=0,"NO DATE RECEIVED; ",""))-2)))</f>
        <v/>
      </c>
    </row>
    <row r="496">
      <c r="A496" s="6" t="n"/>
      <c r="F496" s="6" t="n"/>
      <c r="G496" s="6" t="n"/>
      <c r="H496" s="6" t="n"/>
      <c r="J496" s="6" t="n"/>
      <c r="L496" s="6" t="n"/>
      <c r="M496" s="8">
        <f>IF(OR(NOT(OR(A496&lt;&gt;"",C496&lt;&gt;"",D496&lt;&gt;"")),N(A496)=0,OR(K496="Leased",K496="Closed")),"",MAX(0,(TODAY()-N(A496))))</f>
        <v/>
      </c>
      <c r="N496">
        <f>IF(OR(NOT(OR(A496&lt;&gt;"",C496&lt;&gt;"",D496&lt;&gt;"")),OR(K496="Leased",K496="Closed")),"",IF(IF(N(G496)=0,"NO REPLY YET; ","")&amp;IF(AND(N(J496)&gt;0,N(J496)&lt;TODAY()),"NEXT STEP OVERDUE; ","")&amp;IF(AND(N(G496)&gt;0,OR(I496="",N(J496)=0)),"NO NEXT STEP; ","")&amp;IF(AND(K496="Showing scheduled",N(H496)&gt;0,N(H496)&lt;TODAY()),"SHOWING PASSED, UPDATE STATUS; ","")&amp;IF(AND(K496="Shown",MAX(N(H496),N(L496))&gt;0,TODAY()-MAX(N(H496),N(L496))&gt;=N('Settings'!$B$3)),"SHOWN, NO FOLLOW-UP; ","")&amp;IF(AND(N(A496)&gt;0,(TODAY()-N(A496))&gt;=N('Settings'!$B$4)),"STALE; ","")&amp;IF(D496="","NO CONTACT INFO; ","")&amp;IF(B496="","NO SOURCE; ","")&amp;IF(E496="","NO PROPERTY; ","")&amp;IF(N(A496)=0,"NO DATE RECEIVED; ","")="","",LEFT(IF(N(G496)=0,"NO REPLY YET; ","")&amp;IF(AND(N(J496)&gt;0,N(J496)&lt;TODAY()),"NEXT STEP OVERDUE; ","")&amp;IF(AND(N(G496)&gt;0,OR(I496="",N(J496)=0)),"NO NEXT STEP; ","")&amp;IF(AND(K496="Showing scheduled",N(H496)&gt;0,N(H496)&lt;TODAY()),"SHOWING PASSED, UPDATE STATUS; ","")&amp;IF(AND(K496="Shown",MAX(N(H496),N(L496))&gt;0,TODAY()-MAX(N(H496),N(L496))&gt;=N('Settings'!$B$3)),"SHOWN, NO FOLLOW-UP; ","")&amp;IF(AND(N(A496)&gt;0,(TODAY()-N(A496))&gt;=N('Settings'!$B$4)),"STALE; ","")&amp;IF(D496="","NO CONTACT INFO; ","")&amp;IF(B496="","NO SOURCE; ","")&amp;IF(E496="","NO PROPERTY; ","")&amp;IF(N(A496)=0,"NO DATE RECEIVED; ",""),LEN(IF(N(G496)=0,"NO REPLY YET; ","")&amp;IF(AND(N(J496)&gt;0,N(J496)&lt;TODAY()),"NEXT STEP OVERDUE; ","")&amp;IF(AND(N(G496)&gt;0,OR(I496="",N(J496)=0)),"NO NEXT STEP; ","")&amp;IF(AND(K496="Showing scheduled",N(H496)&gt;0,N(H496)&lt;TODAY()),"SHOWING PASSED, UPDATE STATUS; ","")&amp;IF(AND(K496="Shown",MAX(N(H496),N(L496))&gt;0,TODAY()-MAX(N(H496),N(L496))&gt;=N('Settings'!$B$3)),"SHOWN, NO FOLLOW-UP; ","")&amp;IF(AND(N(A496)&gt;0,(TODAY()-N(A496))&gt;=N('Settings'!$B$4)),"STALE; ","")&amp;IF(D496="","NO CONTACT INFO; ","")&amp;IF(B496="","NO SOURCE; ","")&amp;IF(E496="","NO PROPERTY; ","")&amp;IF(N(A496)=0,"NO DATE RECEIVED; ",""))-2)))</f>
        <v/>
      </c>
    </row>
    <row r="497">
      <c r="A497" s="6" t="n"/>
      <c r="F497" s="6" t="n"/>
      <c r="G497" s="6" t="n"/>
      <c r="H497" s="6" t="n"/>
      <c r="J497" s="6" t="n"/>
      <c r="L497" s="6" t="n"/>
      <c r="M497" s="8">
        <f>IF(OR(NOT(OR(A497&lt;&gt;"",C497&lt;&gt;"",D497&lt;&gt;"")),N(A497)=0,OR(K497="Leased",K497="Closed")),"",MAX(0,(TODAY()-N(A497))))</f>
        <v/>
      </c>
      <c r="N497">
        <f>IF(OR(NOT(OR(A497&lt;&gt;"",C497&lt;&gt;"",D497&lt;&gt;"")),OR(K497="Leased",K497="Closed")),"",IF(IF(N(G497)=0,"NO REPLY YET; ","")&amp;IF(AND(N(J497)&gt;0,N(J497)&lt;TODAY()),"NEXT STEP OVERDUE; ","")&amp;IF(AND(N(G497)&gt;0,OR(I497="",N(J497)=0)),"NO NEXT STEP; ","")&amp;IF(AND(K497="Showing scheduled",N(H497)&gt;0,N(H497)&lt;TODAY()),"SHOWING PASSED, UPDATE STATUS; ","")&amp;IF(AND(K497="Shown",MAX(N(H497),N(L497))&gt;0,TODAY()-MAX(N(H497),N(L497))&gt;=N('Settings'!$B$3)),"SHOWN, NO FOLLOW-UP; ","")&amp;IF(AND(N(A497)&gt;0,(TODAY()-N(A497))&gt;=N('Settings'!$B$4)),"STALE; ","")&amp;IF(D497="","NO CONTACT INFO; ","")&amp;IF(B497="","NO SOURCE; ","")&amp;IF(E497="","NO PROPERTY; ","")&amp;IF(N(A497)=0,"NO DATE RECEIVED; ","")="","",LEFT(IF(N(G497)=0,"NO REPLY YET; ","")&amp;IF(AND(N(J497)&gt;0,N(J497)&lt;TODAY()),"NEXT STEP OVERDUE; ","")&amp;IF(AND(N(G497)&gt;0,OR(I497="",N(J497)=0)),"NO NEXT STEP; ","")&amp;IF(AND(K497="Showing scheduled",N(H497)&gt;0,N(H497)&lt;TODAY()),"SHOWING PASSED, UPDATE STATUS; ","")&amp;IF(AND(K497="Shown",MAX(N(H497),N(L497))&gt;0,TODAY()-MAX(N(H497),N(L497))&gt;=N('Settings'!$B$3)),"SHOWN, NO FOLLOW-UP; ","")&amp;IF(AND(N(A497)&gt;0,(TODAY()-N(A497))&gt;=N('Settings'!$B$4)),"STALE; ","")&amp;IF(D497="","NO CONTACT INFO; ","")&amp;IF(B497="","NO SOURCE; ","")&amp;IF(E497="","NO PROPERTY; ","")&amp;IF(N(A497)=0,"NO DATE RECEIVED; ",""),LEN(IF(N(G497)=0,"NO REPLY YET; ","")&amp;IF(AND(N(J497)&gt;0,N(J497)&lt;TODAY()),"NEXT STEP OVERDUE; ","")&amp;IF(AND(N(G497)&gt;0,OR(I497="",N(J497)=0)),"NO NEXT STEP; ","")&amp;IF(AND(K497="Showing scheduled",N(H497)&gt;0,N(H497)&lt;TODAY()),"SHOWING PASSED, UPDATE STATUS; ","")&amp;IF(AND(K497="Shown",MAX(N(H497),N(L497))&gt;0,TODAY()-MAX(N(H497),N(L497))&gt;=N('Settings'!$B$3)),"SHOWN, NO FOLLOW-UP; ","")&amp;IF(AND(N(A497)&gt;0,(TODAY()-N(A497))&gt;=N('Settings'!$B$4)),"STALE; ","")&amp;IF(D497="","NO CONTACT INFO; ","")&amp;IF(B497="","NO SOURCE; ","")&amp;IF(E497="","NO PROPERTY; ","")&amp;IF(N(A497)=0,"NO DATE RECEIVED; ",""))-2)))</f>
        <v/>
      </c>
    </row>
    <row r="498">
      <c r="A498" s="6" t="n"/>
      <c r="F498" s="6" t="n"/>
      <c r="G498" s="6" t="n"/>
      <c r="H498" s="6" t="n"/>
      <c r="J498" s="6" t="n"/>
      <c r="L498" s="6" t="n"/>
      <c r="M498" s="8">
        <f>IF(OR(NOT(OR(A498&lt;&gt;"",C498&lt;&gt;"",D498&lt;&gt;"")),N(A498)=0,OR(K498="Leased",K498="Closed")),"",MAX(0,(TODAY()-N(A498))))</f>
        <v/>
      </c>
      <c r="N498">
        <f>IF(OR(NOT(OR(A498&lt;&gt;"",C498&lt;&gt;"",D498&lt;&gt;"")),OR(K498="Leased",K498="Closed")),"",IF(IF(N(G498)=0,"NO REPLY YET; ","")&amp;IF(AND(N(J498)&gt;0,N(J498)&lt;TODAY()),"NEXT STEP OVERDUE; ","")&amp;IF(AND(N(G498)&gt;0,OR(I498="",N(J498)=0)),"NO NEXT STEP; ","")&amp;IF(AND(K498="Showing scheduled",N(H498)&gt;0,N(H498)&lt;TODAY()),"SHOWING PASSED, UPDATE STATUS; ","")&amp;IF(AND(K498="Shown",MAX(N(H498),N(L498))&gt;0,TODAY()-MAX(N(H498),N(L498))&gt;=N('Settings'!$B$3)),"SHOWN, NO FOLLOW-UP; ","")&amp;IF(AND(N(A498)&gt;0,(TODAY()-N(A498))&gt;=N('Settings'!$B$4)),"STALE; ","")&amp;IF(D498="","NO CONTACT INFO; ","")&amp;IF(B498="","NO SOURCE; ","")&amp;IF(E498="","NO PROPERTY; ","")&amp;IF(N(A498)=0,"NO DATE RECEIVED; ","")="","",LEFT(IF(N(G498)=0,"NO REPLY YET; ","")&amp;IF(AND(N(J498)&gt;0,N(J498)&lt;TODAY()),"NEXT STEP OVERDUE; ","")&amp;IF(AND(N(G498)&gt;0,OR(I498="",N(J498)=0)),"NO NEXT STEP; ","")&amp;IF(AND(K498="Showing scheduled",N(H498)&gt;0,N(H498)&lt;TODAY()),"SHOWING PASSED, UPDATE STATUS; ","")&amp;IF(AND(K498="Shown",MAX(N(H498),N(L498))&gt;0,TODAY()-MAX(N(H498),N(L498))&gt;=N('Settings'!$B$3)),"SHOWN, NO FOLLOW-UP; ","")&amp;IF(AND(N(A498)&gt;0,(TODAY()-N(A498))&gt;=N('Settings'!$B$4)),"STALE; ","")&amp;IF(D498="","NO CONTACT INFO; ","")&amp;IF(B498="","NO SOURCE; ","")&amp;IF(E498="","NO PROPERTY; ","")&amp;IF(N(A498)=0,"NO DATE RECEIVED; ",""),LEN(IF(N(G498)=0,"NO REPLY YET; ","")&amp;IF(AND(N(J498)&gt;0,N(J498)&lt;TODAY()),"NEXT STEP OVERDUE; ","")&amp;IF(AND(N(G498)&gt;0,OR(I498="",N(J498)=0)),"NO NEXT STEP; ","")&amp;IF(AND(K498="Showing scheduled",N(H498)&gt;0,N(H498)&lt;TODAY()),"SHOWING PASSED, UPDATE STATUS; ","")&amp;IF(AND(K498="Shown",MAX(N(H498),N(L498))&gt;0,TODAY()-MAX(N(H498),N(L498))&gt;=N('Settings'!$B$3)),"SHOWN, NO FOLLOW-UP; ","")&amp;IF(AND(N(A498)&gt;0,(TODAY()-N(A498))&gt;=N('Settings'!$B$4)),"STALE; ","")&amp;IF(D498="","NO CONTACT INFO; ","")&amp;IF(B498="","NO SOURCE; ","")&amp;IF(E498="","NO PROPERTY; ","")&amp;IF(N(A498)=0,"NO DATE RECEIVED; ",""))-2)))</f>
        <v/>
      </c>
    </row>
    <row r="499">
      <c r="A499" s="6" t="n"/>
      <c r="F499" s="6" t="n"/>
      <c r="G499" s="6" t="n"/>
      <c r="H499" s="6" t="n"/>
      <c r="J499" s="6" t="n"/>
      <c r="L499" s="6" t="n"/>
      <c r="M499" s="8">
        <f>IF(OR(NOT(OR(A499&lt;&gt;"",C499&lt;&gt;"",D499&lt;&gt;"")),N(A499)=0,OR(K499="Leased",K499="Closed")),"",MAX(0,(TODAY()-N(A499))))</f>
        <v/>
      </c>
      <c r="N499">
        <f>IF(OR(NOT(OR(A499&lt;&gt;"",C499&lt;&gt;"",D499&lt;&gt;"")),OR(K499="Leased",K499="Closed")),"",IF(IF(N(G499)=0,"NO REPLY YET; ","")&amp;IF(AND(N(J499)&gt;0,N(J499)&lt;TODAY()),"NEXT STEP OVERDUE; ","")&amp;IF(AND(N(G499)&gt;0,OR(I499="",N(J499)=0)),"NO NEXT STEP; ","")&amp;IF(AND(K499="Showing scheduled",N(H499)&gt;0,N(H499)&lt;TODAY()),"SHOWING PASSED, UPDATE STATUS; ","")&amp;IF(AND(K499="Shown",MAX(N(H499),N(L499))&gt;0,TODAY()-MAX(N(H499),N(L499))&gt;=N('Settings'!$B$3)),"SHOWN, NO FOLLOW-UP; ","")&amp;IF(AND(N(A499)&gt;0,(TODAY()-N(A499))&gt;=N('Settings'!$B$4)),"STALE; ","")&amp;IF(D499="","NO CONTACT INFO; ","")&amp;IF(B499="","NO SOURCE; ","")&amp;IF(E499="","NO PROPERTY; ","")&amp;IF(N(A499)=0,"NO DATE RECEIVED; ","")="","",LEFT(IF(N(G499)=0,"NO REPLY YET; ","")&amp;IF(AND(N(J499)&gt;0,N(J499)&lt;TODAY()),"NEXT STEP OVERDUE; ","")&amp;IF(AND(N(G499)&gt;0,OR(I499="",N(J499)=0)),"NO NEXT STEP; ","")&amp;IF(AND(K499="Showing scheduled",N(H499)&gt;0,N(H499)&lt;TODAY()),"SHOWING PASSED, UPDATE STATUS; ","")&amp;IF(AND(K499="Shown",MAX(N(H499),N(L499))&gt;0,TODAY()-MAX(N(H499),N(L499))&gt;=N('Settings'!$B$3)),"SHOWN, NO FOLLOW-UP; ","")&amp;IF(AND(N(A499)&gt;0,(TODAY()-N(A499))&gt;=N('Settings'!$B$4)),"STALE; ","")&amp;IF(D499="","NO CONTACT INFO; ","")&amp;IF(B499="","NO SOURCE; ","")&amp;IF(E499="","NO PROPERTY; ","")&amp;IF(N(A499)=0,"NO DATE RECEIVED; ",""),LEN(IF(N(G499)=0,"NO REPLY YET; ","")&amp;IF(AND(N(J499)&gt;0,N(J499)&lt;TODAY()),"NEXT STEP OVERDUE; ","")&amp;IF(AND(N(G499)&gt;0,OR(I499="",N(J499)=0)),"NO NEXT STEP; ","")&amp;IF(AND(K499="Showing scheduled",N(H499)&gt;0,N(H499)&lt;TODAY()),"SHOWING PASSED, UPDATE STATUS; ","")&amp;IF(AND(K499="Shown",MAX(N(H499),N(L499))&gt;0,TODAY()-MAX(N(H499),N(L499))&gt;=N('Settings'!$B$3)),"SHOWN, NO FOLLOW-UP; ","")&amp;IF(AND(N(A499)&gt;0,(TODAY()-N(A499))&gt;=N('Settings'!$B$4)),"STALE; ","")&amp;IF(D499="","NO CONTACT INFO; ","")&amp;IF(B499="","NO SOURCE; ","")&amp;IF(E499="","NO PROPERTY; ","")&amp;IF(N(A499)=0,"NO DATE RECEIVED; ",""))-2)))</f>
        <v/>
      </c>
    </row>
    <row r="500">
      <c r="A500" s="6" t="n"/>
      <c r="F500" s="6" t="n"/>
      <c r="G500" s="6" t="n"/>
      <c r="H500" s="6" t="n"/>
      <c r="J500" s="6" t="n"/>
      <c r="L500" s="6" t="n"/>
      <c r="M500" s="8">
        <f>IF(OR(NOT(OR(A500&lt;&gt;"",C500&lt;&gt;"",D500&lt;&gt;"")),N(A500)=0,OR(K500="Leased",K500="Closed")),"",MAX(0,(TODAY()-N(A500))))</f>
        <v/>
      </c>
      <c r="N500">
        <f>IF(OR(NOT(OR(A500&lt;&gt;"",C500&lt;&gt;"",D500&lt;&gt;"")),OR(K500="Leased",K500="Closed")),"",IF(IF(N(G500)=0,"NO REPLY YET; ","")&amp;IF(AND(N(J500)&gt;0,N(J500)&lt;TODAY()),"NEXT STEP OVERDUE; ","")&amp;IF(AND(N(G500)&gt;0,OR(I500="",N(J500)=0)),"NO NEXT STEP; ","")&amp;IF(AND(K500="Showing scheduled",N(H500)&gt;0,N(H500)&lt;TODAY()),"SHOWING PASSED, UPDATE STATUS; ","")&amp;IF(AND(K500="Shown",MAX(N(H500),N(L500))&gt;0,TODAY()-MAX(N(H500),N(L500))&gt;=N('Settings'!$B$3)),"SHOWN, NO FOLLOW-UP; ","")&amp;IF(AND(N(A500)&gt;0,(TODAY()-N(A500))&gt;=N('Settings'!$B$4)),"STALE; ","")&amp;IF(D500="","NO CONTACT INFO; ","")&amp;IF(B500="","NO SOURCE; ","")&amp;IF(E500="","NO PROPERTY; ","")&amp;IF(N(A500)=0,"NO DATE RECEIVED; ","")="","",LEFT(IF(N(G500)=0,"NO REPLY YET; ","")&amp;IF(AND(N(J500)&gt;0,N(J500)&lt;TODAY()),"NEXT STEP OVERDUE; ","")&amp;IF(AND(N(G500)&gt;0,OR(I500="",N(J500)=0)),"NO NEXT STEP; ","")&amp;IF(AND(K500="Showing scheduled",N(H500)&gt;0,N(H500)&lt;TODAY()),"SHOWING PASSED, UPDATE STATUS; ","")&amp;IF(AND(K500="Shown",MAX(N(H500),N(L500))&gt;0,TODAY()-MAX(N(H500),N(L500))&gt;=N('Settings'!$B$3)),"SHOWN, NO FOLLOW-UP; ","")&amp;IF(AND(N(A500)&gt;0,(TODAY()-N(A500))&gt;=N('Settings'!$B$4)),"STALE; ","")&amp;IF(D500="","NO CONTACT INFO; ","")&amp;IF(B500="","NO SOURCE; ","")&amp;IF(E500="","NO PROPERTY; ","")&amp;IF(N(A500)=0,"NO DATE RECEIVED; ",""),LEN(IF(N(G500)=0,"NO REPLY YET; ","")&amp;IF(AND(N(J500)&gt;0,N(J500)&lt;TODAY()),"NEXT STEP OVERDUE; ","")&amp;IF(AND(N(G500)&gt;0,OR(I500="",N(J500)=0)),"NO NEXT STEP; ","")&amp;IF(AND(K500="Showing scheduled",N(H500)&gt;0,N(H500)&lt;TODAY()),"SHOWING PASSED, UPDATE STATUS; ","")&amp;IF(AND(K500="Shown",MAX(N(H500),N(L500))&gt;0,TODAY()-MAX(N(H500),N(L500))&gt;=N('Settings'!$B$3)),"SHOWN, NO FOLLOW-UP; ","")&amp;IF(AND(N(A500)&gt;0,(TODAY()-N(A500))&gt;=N('Settings'!$B$4)),"STALE; ","")&amp;IF(D500="","NO CONTACT INFO; ","")&amp;IF(B500="","NO SOURCE; ","")&amp;IF(E500="","NO PROPERTY; ","")&amp;IF(N(A500)=0,"NO DATE RECEIVED; ",""))-2)))</f>
        <v/>
      </c>
    </row>
  </sheetData>
  <autoFilter ref="A1:O500"/>
  <conditionalFormatting sqref="A2:O500">
    <cfRule type="expression" priority="1" dxfId="0" stopIfTrue="1">
      <formula>OR($K2="Leased",$K2="Closed")</formula>
    </cfRule>
    <cfRule type="expression" priority="2" dxfId="1" stopIfTrue="1">
      <formula>OR(ISNUMBER(SEARCH("NEXT STEP OVERDUE",$N2)),AND(ISNUMBER(SEARCH("NO REPLY YET",$N2)),N($A2)&gt;0,TODAY()-N($A2)&gt;=N('Settings'!$B$2)))</formula>
    </cfRule>
    <cfRule type="expression" priority="3" dxfId="2" stopIfTrue="1">
      <formula>$N2&lt;&gt;""</formula>
    </cfRule>
    <cfRule type="expression" priority="4" dxfId="3">
      <formula>AND($C2&lt;&gt;"",$N2="")</formula>
    </cfRule>
  </conditionalFormatting>
  <dataValidations count="3">
    <dataValidation sqref="B2:B500" showDropDown="0" showInputMessage="0" showErrorMessage="0" allowBlank="1" type="list">
      <formula1>"Listing site,Text,Call,Email,Yard sign,Referral,Other"</formula1>
    </dataValidation>
    <dataValidation sqref="K2:K500" showDropDown="0" showInputMessage="0" showErrorMessage="0" allowBlank="1" type="list">
      <formula1>"New,Replied,Showing scheduled,Shown,Application sent,Leased,Closed"</formula1>
    </dataValidation>
    <dataValidation sqref="A2:A500 F2:F500 G2:G500 H2:H500 J2:J500 L2:L500" showDropDown="0" showInputMessage="0" showErrorMessage="0" allowBlank="1" type="date" operator="greaterThan">
      <formula1>36526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90" customWidth="1" min="1" max="1"/>
    <col width="10" customWidth="1" min="2" max="2"/>
  </cols>
  <sheetData>
    <row r="1">
      <c r="A1" s="1" t="inlineStr">
        <is>
          <t>Settings</t>
        </is>
      </c>
    </row>
    <row r="2">
      <c r="A2" t="inlineStr">
        <is>
          <t>Turn an inquiry with no reply red once it is this many days old (0 = same day)</t>
        </is>
      </c>
      <c r="B2" s="9" t="n">
        <v>1</v>
      </c>
    </row>
    <row r="3">
      <c r="A3" t="inlineStr">
        <is>
          <t>Flag a shown prospect with no contact for this many days</t>
        </is>
      </c>
      <c r="B3" s="9" t="n">
        <v>2</v>
      </c>
    </row>
    <row r="4">
      <c r="A4" t="inlineStr">
        <is>
          <t>Flag an open inquiry as stale after this many days</t>
        </is>
      </c>
      <c r="B4" s="9" t="n">
        <v>21</v>
      </c>
    </row>
    <row r="6">
      <c r="A6" t="inlineStr">
        <is>
          <t>Edit the values in column B. These are your own settings, not a rule.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2026-10-26T20:42:44Z</dcterms:created>
  <dcterms:modified xmlns:dcterms="http://purl.org/dc/terms/" xmlns:xsi="http://www.w3.org/2001/XMLSchema-instance" xsi:type="dcterms:W3CDTF">2026-10-26T20:42:44Z</dcterms:modified>
</cp:coreProperties>
</file>